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Presupuesto\Ejecucion presupuestaria\Mayo\"/>
    </mc:Choice>
  </mc:AlternateContent>
  <bookViews>
    <workbookView xWindow="0" yWindow="0" windowWidth="20490" windowHeight="7650" activeTab="1"/>
  </bookViews>
  <sheets>
    <sheet name="Hoja1" sheetId="1" r:id="rId1"/>
    <sheet name="Hoja1 (2)" sheetId="2" r:id="rId2"/>
  </sheets>
  <definedNames>
    <definedName name="_xlnm.Print_Titles" localSheetId="1">'Hoja1 (2)'!$12:$13</definedName>
  </definedNames>
  <calcPr calcId="162913"/>
</workbook>
</file>

<file path=xl/calcChain.xml><?xml version="1.0" encoding="utf-8"?>
<calcChain xmlns="http://schemas.openxmlformats.org/spreadsheetml/2006/main">
  <c r="M16" i="2" l="1"/>
  <c r="M17" i="2"/>
  <c r="M18" i="2"/>
  <c r="M19" i="2"/>
  <c r="M20" i="2"/>
  <c r="M22" i="2"/>
  <c r="M23" i="2"/>
  <c r="M24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5" i="2"/>
  <c r="M106" i="2"/>
  <c r="M107" i="2"/>
  <c r="M108" i="2"/>
  <c r="M109" i="2"/>
  <c r="M110" i="2"/>
  <c r="M111" i="2"/>
  <c r="M112" i="2"/>
  <c r="M113" i="2"/>
  <c r="M114" i="2"/>
  <c r="M115" i="2"/>
  <c r="M15" i="2"/>
  <c r="L75" i="2"/>
  <c r="M75" i="2" s="1"/>
  <c r="L33" i="2"/>
  <c r="M33" i="2" s="1"/>
  <c r="L21" i="2"/>
  <c r="M21" i="2" s="1"/>
  <c r="L15" i="2"/>
  <c r="L104" i="2" l="1"/>
  <c r="M104" i="2" l="1"/>
  <c r="L116" i="2"/>
  <c r="M116" i="2" s="1"/>
</calcChain>
</file>

<file path=xl/sharedStrings.xml><?xml version="1.0" encoding="utf-8"?>
<sst xmlns="http://schemas.openxmlformats.org/spreadsheetml/2006/main" count="412" uniqueCount="188">
  <si>
    <t>Año 2022</t>
  </si>
  <si>
    <t>EJECUCION DE GASTOS Y APLICACIONES FINANCIERAS</t>
  </si>
  <si>
    <t>En RD$</t>
  </si>
  <si>
    <t>Gasto devengado</t>
  </si>
  <si>
    <t>DETALLE</t>
  </si>
  <si>
    <t xml:space="preserve">                                             Total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</si>
  <si>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</si>
  <si>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</si>
  <si>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</si>
  <si>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</si>
  <si>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</si>
  <si>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</si>
  <si>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</si>
  <si>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TOTAL</t>
  </si>
  <si>
    <t>2,1</t>
  </si>
  <si>
    <t>REMUNERACIONES Y  CONTRIBUCIONES</t>
  </si>
  <si>
    <t>0.00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</si>
  <si>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</si>
  <si>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</si>
  <si>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</si>
  <si>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</si>
  <si>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</si>
  <si>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</si>
  <si>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</si>
  <si>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</si>
  <si>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</si>
  <si>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</si>
  <si>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</si>
  <si>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</si>
  <si>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</si>
  <si>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</si>
  <si>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</si>
  <si>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</si>
  <si>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</si>
  <si>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</si>
  <si>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</si>
  <si>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</si>
  <si>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</si>
  <si>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</si>
  <si>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</si>
  <si>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</si>
  <si>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</si>
  <si>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</si>
  <si>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</si>
  <si>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</si>
  <si>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CONCEPTOS </t>
  </si>
  <si>
    <t>ANTERIORES</t>
  </si>
  <si>
    <t>2.2.9</t>
  </si>
  <si>
    <t>OTRAS CONTRATACIONES DE SERVICIOS</t>
  </si>
  <si>
    <t>2,3</t>
  </si>
  <si>
    <t>MATERIALES Y SUMINISTROS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</si>
  <si>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</si>
  <si>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</si>
  <si>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</si>
  <si>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</si>
  <si>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</si>
  <si>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</si>
  <si>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</si>
  <si>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</si>
  <si>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</si>
  <si>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</si>
  <si>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</si>
  <si>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</si>
  <si>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</si>
  <si>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</si>
  <si>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</si>
  <si>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</si>
  <si>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</si>
  <si>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</si>
  <si>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</si>
  <si>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</si>
  <si>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</si>
  <si>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</si>
  <si>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</si>
  <si>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</si>
  <si>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>TRASFERENCIAS CORRIENTES AL SECTOR 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</si>
  <si>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</si>
  <si>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</si>
  <si>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</si>
  <si>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</si>
  <si>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</si>
  <si>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</si>
  <si>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</si>
  <si>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</si>
  <si>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</si>
  <si>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</si>
  <si>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>TRASFERENCIAS CORRIENTES A INSTITUCIONES</t>
  </si>
  <si>
    <t>PUBLICAS FINANCIERAS</t>
  </si>
  <si>
    <t>2,4,7</t>
  </si>
  <si>
    <t xml:space="preserve">TRASFERENCIAS CORRIENTES AL SECTOR </t>
  </si>
  <si>
    <t>EXTERNO</t>
  </si>
  <si>
    <t>2.4.9</t>
  </si>
  <si>
    <t>2.5</t>
  </si>
  <si>
    <t>TRANSFERENCIAS DE CAPITAL</t>
  </si>
  <si>
    <t>2.5.1</t>
  </si>
  <si>
    <t>TRANSFERENCIAS DE CAPITAL AL SECTOR</t>
  </si>
  <si>
    <t>PRIVADO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</si>
  <si>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</si>
  <si>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</si>
  <si>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</si>
  <si>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</si>
  <si>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</si>
  <si>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</si>
  <si>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</si>
  <si>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>TRANSFERENCIAS DE CAPITAL A INSTITUCIONES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</si>
  <si>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</si>
  <si>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</si>
  <si>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</si>
  <si>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</si>
  <si>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</si>
  <si>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</si>
  <si>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</si>
  <si>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</si>
  <si>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</si>
  <si>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>MOBILIARIO Y EQUIPO EDUCACIONAL Y CREATIVO</t>
  </si>
  <si>
    <t>2.6.3</t>
  </si>
  <si>
    <t xml:space="preserve">EQUIPO E INSTRUMENTAL, CIENTIFICO Y </t>
  </si>
  <si>
    <t>LABORATORIO</t>
  </si>
  <si>
    <t>2.6.4</t>
  </si>
  <si>
    <t>VEHICULOS Y EQUIPOS DE TRANSPORTE, TRACCION</t>
  </si>
  <si>
    <t>Y ELEVACION</t>
  </si>
  <si>
    <t>2.6.5</t>
  </si>
  <si>
    <t>MAQUINARIA, OTROS EQUIPOS 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</si>
  <si>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</si>
  <si>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</si>
  <si>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</si>
  <si>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</si>
  <si>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</si>
  <si>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</si>
  <si>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</si>
  <si>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TERRENOS Y </t>
  </si>
  <si>
    <t>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</si>
  <si>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</si>
  <si>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</si>
  <si>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</si>
  <si>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</si>
  <si>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</si>
  <si>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</si>
  <si>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</si>
  <si>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</si>
  <si>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</si>
  <si>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EJERCICIO PARA INVERSION (ART.32 Y 33 LEY423-06)</t>
  </si>
  <si>
    <t>2.8</t>
  </si>
  <si>
    <t>ADQUISICION DE ACTIVOS FINANCIEROS CON</t>
  </si>
  <si>
    <t>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</si>
  <si>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</si>
  <si>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</si>
  <si>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</si>
  <si>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</si>
  <si>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</si>
  <si>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</si>
  <si>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</si>
  <si>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</si>
  <si>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</si>
  <si>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</si>
  <si>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</si>
  <si>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</si>
  <si>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</si>
  <si>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</si>
  <si>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</si>
  <si>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</si>
  <si>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</si>
  <si>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</si>
  <si>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INCREMENTO DE ACTIVOS FINANCIEROS CORRIENTE</t>
  </si>
  <si>
    <t>4.1.2</t>
  </si>
  <si>
    <t>INCREMENTO DE ACTIVOS FINANCIEROS NO CORRIENTE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</si>
  <si>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</si>
  <si>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</si>
  <si>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</si>
  <si>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</si>
  <si>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</si>
  <si>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</si>
  <si>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</si>
  <si>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TERCEROS 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</si>
  <si>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</si>
  <si>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</si>
  <si>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</si>
  <si>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</si>
  <si>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</si>
  <si>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</si>
  <si>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</si>
  <si>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</si>
  <si>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</si>
  <si>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</si>
  <si>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CARRASCO</t>
  </si>
  <si>
    <t>ENCARGADA DE PRESUPUESTO</t>
  </si>
  <si>
    <t>LIC. REYNA JOSEFINA ARIAS CARRRASCO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</si>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</sst>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14">
    <xf numFmtId="0" fontId="0" fillId="0" borderId="0" xfId="0"/>
    <xf numFmtId="0" fontId="0" fillId="0" borderId="0" xfId="0"/>
    <xf numFmtId="0" fontId="3" fillId="0" borderId="0" xfId="3" applyFont="1" applyAlignment="1"/>
    <xf numFmtId="0" fontId="5" fillId="0" borderId="0" xfId="3" applyFont="1" applyAlignment="1"/>
    <xf numFmtId="0" fontId="3" fillId="0" borderId="0" xfId="3" applyFont="1" applyAlignment="1">
      <alignment horizontal="center"/>
    </xf>
    <xf numFmtId="0" fontId="9" fillId="0" borderId="3" xfId="3" applyFont="1" applyBorder="1" applyAlignment="1"/>
    <xf numFmtId="49" fontId="9" fillId="0" borderId="1" xfId="3" applyNumberFormat="1" applyFont="1" applyBorder="1" applyAlignment="1">
      <alignment horizontal="center"/>
    </xf>
    <xf numFmtId="0" fontId="9" fillId="0" borderId="18" xfId="3" applyFont="1" applyBorder="1" applyAlignment="1"/>
    <xf numFmtId="0" fontId="10" fillId="0" borderId="3" xfId="3" applyFont="1" applyBorder="1" applyAlignment="1">
      <alignment horizontal="center" vertical="top"/>
    </xf>
    <xf numFmtId="43" fontId="10" fillId="0" borderId="3" xfId="4" applyFont="1" applyBorder="1" applyAlignment="1">
      <alignment horizontal="center" vertical="top"/>
    </xf>
    <xf numFmtId="49" fontId="10" fillId="0" borderId="3" xfId="3" applyNumberFormat="1" applyFont="1" applyBorder="1" applyAlignment="1">
      <alignment horizontal="center" vertical="top"/>
    </xf>
    <xf numFmtId="4" fontId="10" fillId="0" borderId="3" xfId="3" applyNumberFormat="1" applyFont="1" applyBorder="1" applyAlignment="1">
      <alignment horizontal="center" vertical="top"/>
    </xf>
    <xf numFmtId="49" fontId="10" fillId="0" borderId="4" xfId="3" applyNumberFormat="1" applyFont="1" applyBorder="1" applyAlignment="1">
      <alignment horizontal="center" vertical="top"/>
    </xf>
    <xf numFmtId="0" fontId="10" fillId="0" borderId="4" xfId="3" applyFont="1" applyBorder="1" applyAlignment="1">
      <alignment horizontal="center" vertical="top"/>
    </xf>
    <xf numFmtId="4" fontId="11" fillId="0" borderId="8" xfId="3" applyNumberFormat="1" applyFont="1" applyBorder="1" applyAlignment="1">
      <alignment horizontal="center" vertical="top"/>
    </xf>
    <xf numFmtId="49" fontId="10" fillId="0" borderId="9" xfId="3" applyNumberFormat="1" applyFont="1" applyBorder="1" applyAlignment="1">
      <alignment horizontal="center" vertical="top"/>
    </xf>
    <xf numFmtId="0" fontId="10" fillId="0" borderId="9" xfId="3" applyFont="1" applyBorder="1" applyAlignment="1">
      <alignment horizontal="center" vertical="top"/>
    </xf>
    <xf numFmtId="4" fontId="11" fillId="0" borderId="10" xfId="3" applyNumberFormat="1" applyFont="1" applyBorder="1" applyAlignment="1">
      <alignment horizontal="center" vertical="top"/>
    </xf>
    <xf numFmtId="0" fontId="11" fillId="0" borderId="10" xfId="3" applyFont="1" applyBorder="1" applyAlignment="1">
      <alignment vertical="top"/>
    </xf>
    <xf numFmtId="0" fontId="11" fillId="0" borderId="11" xfId="3" applyFont="1" applyBorder="1" applyAlignment="1">
      <alignment vertical="top"/>
    </xf>
    <xf numFmtId="4" fontId="11" fillId="0" borderId="13" xfId="3" applyNumberFormat="1" applyFont="1" applyBorder="1" applyAlignment="1">
      <alignment horizontal="center" vertical="top"/>
    </xf>
    <xf numFmtId="0" fontId="10" fillId="0" borderId="1" xfId="3" applyFont="1" applyBorder="1" applyAlignment="1">
      <alignment vertical="top"/>
    </xf>
    <xf numFmtId="0" fontId="10" fillId="0" borderId="18" xfId="3" applyFont="1" applyBorder="1" applyAlignment="1">
      <alignment vertical="top"/>
    </xf>
    <xf numFmtId="164" fontId="10" fillId="0" borderId="3" xfId="2" applyFont="1" applyBorder="1" applyAlignment="1">
      <alignment vertical="top"/>
    </xf>
    <xf numFmtId="0" fontId="10" fillId="0" borderId="4" xfId="3" applyFont="1" applyFill="1" applyBorder="1" applyAlignment="1">
      <alignment horizontal="center" vertical="top"/>
    </xf>
    <xf numFmtId="0" fontId="11" fillId="0" borderId="5" xfId="3" applyFont="1" applyFill="1" applyBorder="1" applyAlignment="1">
      <alignment vertical="top"/>
    </xf>
    <xf numFmtId="0" fontId="11" fillId="0" borderId="6" xfId="3" applyFont="1" applyFill="1" applyBorder="1" applyAlignment="1">
      <alignment vertical="top"/>
    </xf>
    <xf numFmtId="164" fontId="11" fillId="0" borderId="4" xfId="2" applyFont="1" applyFill="1" applyBorder="1" applyAlignment="1">
      <alignment vertical="top"/>
    </xf>
    <xf numFmtId="0" fontId="11" fillId="0" borderId="8" xfId="3" applyFont="1" applyFill="1" applyBorder="1" applyAlignment="1">
      <alignment vertical="top"/>
    </xf>
    <xf numFmtId="0" fontId="11" fillId="0" borderId="7" xfId="3" applyFont="1" applyFill="1" applyBorder="1" applyAlignment="1">
      <alignment vertical="top"/>
    </xf>
    <xf numFmtId="49" fontId="11" fillId="0" borderId="9" xfId="2" applyNumberFormat="1" applyFont="1" applyFill="1" applyBorder="1" applyAlignment="1">
      <alignment horizontal="center" vertical="top"/>
    </xf>
    <xf numFmtId="0" fontId="10" fillId="0" borderId="9" xfId="3" applyFont="1" applyFill="1" applyBorder="1" applyAlignment="1">
      <alignment horizontal="center" vertical="top"/>
    </xf>
    <xf numFmtId="0" fontId="11" fillId="0" borderId="10" xfId="3" applyFont="1" applyFill="1" applyBorder="1" applyAlignment="1">
      <alignment vertical="top"/>
    </xf>
    <xf numFmtId="0" fontId="11" fillId="0" borderId="11" xfId="3" applyFont="1" applyFill="1" applyBorder="1" applyAlignment="1">
      <alignment vertical="top"/>
    </xf>
    <xf numFmtId="164" fontId="11" fillId="0" borderId="9" xfId="2" applyFont="1" applyFill="1" applyBorder="1" applyAlignment="1">
      <alignment vertical="top"/>
    </xf>
    <xf numFmtId="0" fontId="10" fillId="0" borderId="12" xfId="3" applyFont="1" applyFill="1" applyBorder="1" applyAlignment="1">
      <alignment horizontal="center" vertical="top"/>
    </xf>
    <xf numFmtId="0" fontId="11" fillId="0" borderId="13" xfId="3" applyFont="1" applyFill="1" applyBorder="1" applyAlignment="1">
      <alignment vertical="top"/>
    </xf>
    <xf numFmtId="0" fontId="11" fillId="0" borderId="14" xfId="3" applyFont="1" applyFill="1" applyBorder="1" applyAlignment="1">
      <alignment vertical="top"/>
    </xf>
    <xf numFmtId="0" fontId="10" fillId="0" borderId="13" xfId="3" applyFont="1" applyFill="1" applyBorder="1" applyAlignment="1">
      <alignment horizontal="center" vertical="top"/>
    </xf>
    <xf numFmtId="0" fontId="11" fillId="0" borderId="19" xfId="3" applyFont="1" applyFill="1" applyBorder="1" applyAlignment="1">
      <alignment vertical="top"/>
    </xf>
    <xf numFmtId="49" fontId="11" fillId="0" borderId="13" xfId="2" applyNumberFormat="1" applyFont="1" applyFill="1" applyBorder="1" applyAlignment="1">
      <alignment horizontal="center" vertical="top"/>
    </xf>
    <xf numFmtId="0" fontId="10" fillId="0" borderId="17" xfId="3" applyFont="1" applyFill="1" applyBorder="1" applyAlignment="1">
      <alignment horizontal="center" vertical="top"/>
    </xf>
    <xf numFmtId="0" fontId="10" fillId="0" borderId="8" xfId="3" applyFont="1" applyFill="1" applyBorder="1" applyAlignment="1">
      <alignment horizontal="center" vertical="top"/>
    </xf>
    <xf numFmtId="0" fontId="11" fillId="0" borderId="15" xfId="3" applyFont="1" applyFill="1" applyBorder="1" applyAlignment="1">
      <alignment vertical="top"/>
    </xf>
    <xf numFmtId="164" fontId="11" fillId="0" borderId="17" xfId="2" applyFont="1" applyFill="1" applyBorder="1" applyAlignment="1">
      <alignment vertical="top"/>
    </xf>
    <xf numFmtId="0" fontId="10" fillId="0" borderId="20" xfId="3" applyFont="1" applyFill="1" applyBorder="1" applyAlignment="1">
      <alignment horizontal="center" vertical="top"/>
    </xf>
    <xf numFmtId="0" fontId="11" fillId="0" borderId="17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164" fontId="11" fillId="0" borderId="8" xfId="2" applyFont="1" applyFill="1" applyBorder="1" applyAlignment="1">
      <alignment vertical="top"/>
    </xf>
    <xf numFmtId="164" fontId="11" fillId="0" borderId="12" xfId="2" applyFont="1" applyFill="1" applyBorder="1" applyAlignment="1">
      <alignment vertical="top"/>
    </xf>
    <xf numFmtId="164" fontId="11" fillId="0" borderId="0" xfId="2" applyFont="1" applyFill="1" applyBorder="1" applyAlignment="1">
      <alignment vertical="top"/>
    </xf>
    <xf numFmtId="0" fontId="10" fillId="0" borderId="3" xfId="3" applyFont="1" applyFill="1" applyBorder="1" applyAlignment="1">
      <alignment horizontal="center" vertical="top"/>
    </xf>
    <xf numFmtId="164" fontId="10" fillId="0" borderId="3" xfId="2" applyFont="1" applyFill="1" applyBorder="1" applyAlignment="1">
      <alignment vertical="top"/>
    </xf>
    <xf numFmtId="49" fontId="11" fillId="0" borderId="4" xfId="2" applyNumberFormat="1" applyFont="1" applyFill="1" applyBorder="1" applyAlignment="1">
      <alignment horizontal="center" vertical="top"/>
    </xf>
    <xf numFmtId="0" fontId="10" fillId="0" borderId="16" xfId="3" applyFont="1" applyFill="1" applyBorder="1" applyAlignment="1">
      <alignment horizontal="center" vertical="top"/>
    </xf>
    <xf numFmtId="164" fontId="11" fillId="0" borderId="13" xfId="2" applyFont="1" applyFill="1" applyBorder="1" applyAlignment="1">
      <alignment vertical="top"/>
    </xf>
    <xf numFmtId="49" fontId="11" fillId="0" borderId="8" xfId="2" applyNumberFormat="1" applyFont="1" applyFill="1" applyBorder="1" applyAlignment="1">
      <alignment horizontal="center" vertical="top"/>
    </xf>
    <xf numFmtId="0" fontId="10" fillId="0" borderId="18" xfId="3" applyFont="1" applyFill="1" applyBorder="1" applyAlignment="1">
      <alignment horizontal="center" vertical="top"/>
    </xf>
    <xf numFmtId="0" fontId="6" fillId="0" borderId="1" xfId="0" applyFont="1" applyFill="1" applyBorder="1"/>
    <xf numFmtId="0" fontId="6" fillId="0" borderId="2" xfId="0" applyFont="1" applyFill="1" applyBorder="1"/>
    <xf numFmtId="164" fontId="6" fillId="0" borderId="3" xfId="2" applyFont="1" applyFill="1" applyBorder="1"/>
    <xf numFmtId="49" fontId="11" fillId="0" borderId="17" xfId="2" applyNumberFormat="1" applyFont="1" applyFill="1" applyBorder="1" applyAlignment="1">
      <alignment horizontal="center" vertical="top"/>
    </xf>
    <xf numFmtId="0" fontId="11" fillId="0" borderId="20" xfId="3" applyFont="1" applyFill="1" applyBorder="1" applyAlignment="1">
      <alignment vertical="top"/>
    </xf>
    <xf numFmtId="0" fontId="10" fillId="0" borderId="1" xfId="3" applyFont="1" applyFill="1" applyBorder="1" applyAlignment="1">
      <alignment vertical="top"/>
    </xf>
    <xf numFmtId="0" fontId="10" fillId="0" borderId="18" xfId="3" applyFont="1" applyFill="1" applyBorder="1" applyAlignment="1">
      <alignment vertical="top"/>
    </xf>
    <xf numFmtId="49" fontId="11" fillId="0" borderId="3" xfId="2" applyNumberFormat="1" applyFont="1" applyFill="1" applyBorder="1" applyAlignment="1">
      <alignment horizontal="center" vertical="top"/>
    </xf>
    <xf numFmtId="0" fontId="10" fillId="0" borderId="14" xfId="3" applyFont="1" applyFill="1" applyBorder="1" applyAlignment="1">
      <alignment horizontal="center" vertical="top"/>
    </xf>
    <xf numFmtId="0" fontId="11" fillId="0" borderId="1" xfId="3" applyFont="1" applyFill="1" applyBorder="1" applyAlignment="1">
      <alignment vertical="top"/>
    </xf>
    <xf numFmtId="0" fontId="11" fillId="0" borderId="18" xfId="3" applyFont="1" applyFill="1" applyBorder="1" applyAlignment="1">
      <alignment vertical="top"/>
    </xf>
    <xf numFmtId="49" fontId="11" fillId="0" borderId="12" xfId="2" applyNumberFormat="1" applyFont="1" applyFill="1" applyBorder="1" applyAlignment="1">
      <alignment horizontal="center" vertical="top"/>
    </xf>
    <xf numFmtId="49" fontId="11" fillId="0" borderId="16" xfId="2" applyNumberFormat="1" applyFont="1" applyFill="1" applyBorder="1" applyAlignment="1">
      <alignment horizontal="center" vertical="top"/>
    </xf>
    <xf numFmtId="0" fontId="10" fillId="0" borderId="27" xfId="3" applyFont="1" applyFill="1" applyBorder="1" applyAlignment="1">
      <alignment horizontal="center" vertical="top"/>
    </xf>
    <xf numFmtId="0" fontId="10" fillId="0" borderId="26" xfId="3" applyFont="1" applyFill="1" applyBorder="1" applyAlignment="1">
      <alignment vertical="top"/>
    </xf>
    <xf numFmtId="0" fontId="10" fillId="0" borderId="24" xfId="3" applyFont="1" applyFill="1" applyBorder="1" applyAlignment="1">
      <alignment horizontal="center" vertical="top"/>
    </xf>
    <xf numFmtId="0" fontId="10" fillId="0" borderId="28" xfId="3" applyFont="1" applyFill="1" applyBorder="1" applyAlignment="1">
      <alignment horizontal="center" vertical="top"/>
    </xf>
    <xf numFmtId="0" fontId="10" fillId="0" borderId="22" xfId="3" applyFont="1" applyFill="1" applyBorder="1" applyAlignment="1">
      <alignment vertical="top"/>
    </xf>
    <xf numFmtId="0" fontId="10" fillId="0" borderId="8" xfId="3" applyFont="1" applyFill="1" applyBorder="1" applyAlignment="1">
      <alignment vertical="top"/>
    </xf>
    <xf numFmtId="0" fontId="10" fillId="0" borderId="7" xfId="3" applyFont="1" applyFill="1" applyBorder="1" applyAlignment="1">
      <alignment vertical="top"/>
    </xf>
    <xf numFmtId="0" fontId="8" fillId="0" borderId="0" xfId="3" applyFont="1" applyFill="1" applyBorder="1" applyAlignment="1"/>
    <xf numFmtId="164" fontId="8" fillId="0" borderId="0" xfId="2" applyFont="1" applyFill="1" applyBorder="1" applyAlignment="1"/>
    <xf numFmtId="0" fontId="8" fillId="0" borderId="23" xfId="3" applyFont="1" applyFill="1" applyBorder="1" applyAlignment="1"/>
    <xf numFmtId="164" fontId="8" fillId="0" borderId="3" xfId="2" applyFont="1" applyFill="1" applyBorder="1" applyAlignment="1"/>
    <xf numFmtId="0" fontId="8" fillId="0" borderId="9" xfId="3" applyFont="1" applyFill="1" applyBorder="1" applyAlignment="1"/>
    <xf numFmtId="0" fontId="8" fillId="0" borderId="10" xfId="3" applyFont="1" applyFill="1" applyBorder="1" applyAlignment="1"/>
    <xf numFmtId="0" fontId="9" fillId="0" borderId="10" xfId="3" applyFont="1" applyFill="1" applyBorder="1" applyAlignment="1"/>
    <xf numFmtId="0" fontId="9" fillId="0" borderId="11" xfId="3" applyFont="1" applyFill="1" applyBorder="1" applyAlignment="1"/>
    <xf numFmtId="0" fontId="6" fillId="0" borderId="9" xfId="0" applyFont="1" applyFill="1" applyBorder="1"/>
    <xf numFmtId="0" fontId="8" fillId="0" borderId="11" xfId="3" applyFont="1" applyFill="1" applyBorder="1" applyAlignment="1"/>
    <xf numFmtId="49" fontId="8" fillId="0" borderId="9" xfId="2" applyNumberFormat="1" applyFont="1" applyFill="1" applyBorder="1" applyAlignment="1"/>
    <xf numFmtId="0" fontId="8" fillId="0" borderId="12" xfId="3" applyFont="1" applyFill="1" applyBorder="1" applyAlignment="1"/>
    <xf numFmtId="0" fontId="8" fillId="0" borderId="13" xfId="3" applyFont="1" applyFill="1" applyBorder="1" applyAlignment="1"/>
    <xf numFmtId="0" fontId="8" fillId="0" borderId="14" xfId="3" applyFont="1" applyFill="1" applyBorder="1" applyAlignment="1"/>
    <xf numFmtId="0" fontId="8" fillId="0" borderId="1" xfId="3" applyFont="1" applyFill="1" applyBorder="1" applyAlignment="1"/>
    <xf numFmtId="0" fontId="8" fillId="0" borderId="2" xfId="3" applyFont="1" applyFill="1" applyBorder="1" applyAlignment="1"/>
    <xf numFmtId="0" fontId="8" fillId="0" borderId="18" xfId="3" applyFont="1" applyFill="1" applyBorder="1" applyAlignment="1"/>
    <xf numFmtId="49" fontId="9" fillId="0" borderId="3" xfId="2" applyNumberFormat="1" applyFont="1" applyFill="1" applyBorder="1" applyAlignment="1">
      <alignment horizontal="center"/>
    </xf>
    <xf numFmtId="49" fontId="9" fillId="0" borderId="0" xfId="2" applyNumberFormat="1" applyFont="1" applyFill="1" applyBorder="1" applyAlignment="1">
      <alignment horizontal="center"/>
    </xf>
    <xf numFmtId="164" fontId="8" fillId="2" borderId="3" xfId="2" applyFont="1" applyFill="1" applyBorder="1" applyAlignment="1"/>
    <xf numFmtId="0" fontId="6" fillId="0" borderId="0" xfId="0" applyFont="1" applyFill="1"/>
    <xf numFmtId="0" fontId="7" fillId="0" borderId="0" xfId="0" applyFont="1" applyFill="1"/>
    <xf numFmtId="164" fontId="8" fillId="3" borderId="3" xfId="2" applyFont="1" applyFill="1" applyBorder="1" applyAlignment="1"/>
    <xf numFmtId="164" fontId="11" fillId="0" borderId="19" xfId="2" applyFont="1" applyFill="1" applyBorder="1" applyAlignment="1">
      <alignment vertical="top"/>
    </xf>
    <xf numFmtId="49" fontId="11" fillId="0" borderId="24" xfId="2" applyNumberFormat="1" applyFont="1" applyFill="1" applyBorder="1" applyAlignment="1">
      <alignment horizontal="center" vertical="top"/>
    </xf>
    <xf numFmtId="49" fontId="11" fillId="0" borderId="23" xfId="2" applyNumberFormat="1" applyFont="1" applyFill="1" applyBorder="1" applyAlignment="1">
      <alignment horizontal="center" vertical="top"/>
    </xf>
    <xf numFmtId="49" fontId="11" fillId="0" borderId="19" xfId="2" applyNumberFormat="1" applyFont="1" applyFill="1" applyBorder="1" applyAlignment="1">
      <alignment horizontal="center" vertical="top"/>
    </xf>
    <xf numFmtId="4" fontId="11" fillId="0" borderId="9" xfId="3" applyNumberFormat="1" applyFont="1" applyBorder="1" applyAlignment="1">
      <alignment horizontal="center" vertical="top"/>
    </xf>
    <xf numFmtId="4" fontId="11" fillId="0" borderId="12" xfId="3" applyNumberFormat="1" applyFont="1" applyBorder="1" applyAlignment="1">
      <alignment horizontal="center" vertical="top"/>
    </xf>
    <xf numFmtId="4" fontId="11" fillId="0" borderId="4" xfId="3" applyNumberFormat="1" applyFont="1" applyBorder="1" applyAlignment="1">
      <alignment horizontal="center" vertical="top"/>
    </xf>
    <xf numFmtId="49" fontId="8" fillId="0" borderId="10" xfId="2" applyNumberFormat="1" applyFont="1" applyFill="1" applyBorder="1" applyAlignment="1"/>
    <xf numFmtId="49" fontId="10" fillId="0" borderId="3" xfId="2" applyNumberFormat="1" applyFont="1" applyFill="1" applyBorder="1" applyAlignment="1">
      <alignment horizontal="center" vertical="top"/>
    </xf>
    <xf numFmtId="164" fontId="11" fillId="0" borderId="16" xfId="2" applyFont="1" applyFill="1" applyBorder="1" applyAlignment="1">
      <alignment vertical="top"/>
    </xf>
    <xf numFmtId="43" fontId="10" fillId="0" borderId="1" xfId="4" applyFont="1" applyBorder="1" applyAlignment="1">
      <alignment horizontal="center" vertical="top"/>
    </xf>
    <xf numFmtId="0" fontId="4" fillId="0" borderId="0" xfId="3" applyFont="1" applyBorder="1" applyAlignment="1">
      <alignment horizontal="center"/>
    </xf>
    <xf numFmtId="0" fontId="11" fillId="0" borderId="29" xfId="3" applyFont="1" applyBorder="1" applyAlignment="1">
      <alignment vertical="top"/>
    </xf>
    <xf numFmtId="0" fontId="11" fillId="0" borderId="29" xfId="3" applyFont="1" applyFill="1" applyBorder="1" applyAlignment="1">
      <alignment vertical="top"/>
    </xf>
    <xf numFmtId="0" fontId="9" fillId="0" borderId="7" xfId="3" applyFont="1" applyFill="1" applyBorder="1" applyAlignment="1"/>
    <xf numFmtId="0" fontId="11" fillId="0" borderId="4" xfId="3" applyFont="1" applyFill="1" applyBorder="1" applyAlignment="1">
      <alignment vertical="top"/>
    </xf>
    <xf numFmtId="0" fontId="11" fillId="0" borderId="12" xfId="3" applyFont="1" applyFill="1" applyBorder="1" applyAlignment="1">
      <alignment vertical="top"/>
    </xf>
    <xf numFmtId="0" fontId="10" fillId="0" borderId="3" xfId="3" applyFont="1" applyFill="1" applyBorder="1" applyAlignment="1">
      <alignment vertical="top"/>
    </xf>
    <xf numFmtId="0" fontId="11" fillId="0" borderId="16" xfId="3" applyFont="1" applyFill="1" applyBorder="1" applyAlignment="1">
      <alignment vertical="top"/>
    </xf>
    <xf numFmtId="0" fontId="8" fillId="2" borderId="23" xfId="3" applyFont="1" applyFill="1" applyBorder="1" applyAlignment="1">
      <alignment horizontal="center"/>
    </xf>
    <xf numFmtId="0" fontId="8" fillId="2" borderId="24" xfId="3" applyFont="1" applyFill="1" applyBorder="1" applyAlignment="1">
      <alignment horizontal="center"/>
    </xf>
    <xf numFmtId="0" fontId="8" fillId="2" borderId="25" xfId="3" applyFont="1" applyFill="1" applyBorder="1" applyAlignment="1">
      <alignment horizontal="center"/>
    </xf>
    <xf numFmtId="0" fontId="8" fillId="2" borderId="21" xfId="3" applyFont="1" applyFill="1" applyBorder="1" applyAlignment="1">
      <alignment horizontal="center"/>
    </xf>
    <xf numFmtId="0" fontId="10" fillId="2" borderId="24" xfId="3" applyFont="1" applyFill="1" applyBorder="1" applyAlignment="1">
      <alignment horizontal="center" vertical="top"/>
    </xf>
    <xf numFmtId="0" fontId="10" fillId="2" borderId="21" xfId="3" applyFont="1" applyFill="1" applyBorder="1" applyAlignment="1">
      <alignment horizontal="center" vertical="top"/>
    </xf>
    <xf numFmtId="43" fontId="10" fillId="2" borderId="24" xfId="4" applyFont="1" applyFill="1" applyBorder="1" applyAlignment="1">
      <alignment horizontal="center" vertical="top"/>
    </xf>
    <xf numFmtId="0" fontId="5" fillId="4" borderId="0" xfId="3" applyFont="1" applyFill="1" applyAlignment="1"/>
    <xf numFmtId="0" fontId="10" fillId="4" borderId="24" xfId="3" applyFont="1" applyFill="1" applyBorder="1" applyAlignment="1">
      <alignment horizontal="center" vertical="top"/>
    </xf>
    <xf numFmtId="43" fontId="10" fillId="4" borderId="24" xfId="4" applyFont="1" applyFill="1" applyBorder="1" applyAlignment="1">
      <alignment horizontal="center" vertical="top"/>
    </xf>
    <xf numFmtId="0" fontId="10" fillId="0" borderId="23" xfId="3" applyFont="1" applyFill="1" applyBorder="1" applyAlignment="1">
      <alignment vertical="top"/>
    </xf>
    <xf numFmtId="164" fontId="8" fillId="3" borderId="1" xfId="2" applyFont="1" applyFill="1" applyBorder="1" applyAlignment="1"/>
    <xf numFmtId="0" fontId="8" fillId="0" borderId="3" xfId="3" applyFont="1" applyFill="1" applyBorder="1" applyAlignment="1"/>
    <xf numFmtId="0" fontId="9" fillId="0" borderId="8" xfId="3" applyFont="1" applyFill="1" applyBorder="1" applyAlignment="1"/>
    <xf numFmtId="0" fontId="8" fillId="0" borderId="8" xfId="3" applyFont="1" applyFill="1" applyBorder="1" applyAlignment="1"/>
    <xf numFmtId="43" fontId="11" fillId="0" borderId="4" xfId="1" applyFont="1" applyBorder="1" applyAlignment="1">
      <alignment vertical="top"/>
    </xf>
    <xf numFmtId="43" fontId="11" fillId="0" borderId="9" xfId="1" applyFont="1" applyBorder="1" applyAlignment="1">
      <alignment vertical="top"/>
    </xf>
    <xf numFmtId="43" fontId="11" fillId="0" borderId="12" xfId="1" applyFont="1" applyBorder="1" applyAlignment="1">
      <alignment vertical="top"/>
    </xf>
    <xf numFmtId="49" fontId="11" fillId="0" borderId="9" xfId="1" applyNumberFormat="1" applyFont="1" applyBorder="1" applyAlignment="1">
      <alignment horizontal="center" vertical="top"/>
    </xf>
    <xf numFmtId="43" fontId="10" fillId="0" borderId="3" xfId="3" applyNumberFormat="1" applyFont="1" applyBorder="1" applyAlignment="1">
      <alignment vertical="top"/>
    </xf>
    <xf numFmtId="49" fontId="10" fillId="0" borderId="18" xfId="3" applyNumberFormat="1" applyFont="1" applyBorder="1" applyAlignment="1">
      <alignment horizontal="right" vertical="top"/>
    </xf>
    <xf numFmtId="49" fontId="11" fillId="0" borderId="15" xfId="3" applyNumberFormat="1" applyFont="1" applyBorder="1" applyAlignment="1">
      <alignment vertical="top"/>
    </xf>
    <xf numFmtId="43" fontId="11" fillId="0" borderId="4" xfId="1" applyFont="1" applyFill="1" applyBorder="1" applyAlignment="1">
      <alignment vertical="top"/>
    </xf>
    <xf numFmtId="43" fontId="11" fillId="0" borderId="9" xfId="1" applyFont="1" applyFill="1" applyBorder="1" applyAlignment="1">
      <alignment vertical="top"/>
    </xf>
    <xf numFmtId="43" fontId="11" fillId="0" borderId="14" xfId="1" applyFont="1" applyFill="1" applyBorder="1" applyAlignment="1">
      <alignment vertical="top"/>
    </xf>
    <xf numFmtId="43" fontId="11" fillId="0" borderId="12" xfId="1" applyFont="1" applyFill="1" applyBorder="1" applyAlignment="1">
      <alignment vertical="top"/>
    </xf>
    <xf numFmtId="49" fontId="11" fillId="0" borderId="4" xfId="1" applyNumberFormat="1" applyFont="1" applyFill="1" applyBorder="1" applyAlignment="1">
      <alignment horizontal="center" vertical="top"/>
    </xf>
    <xf numFmtId="43" fontId="11" fillId="0" borderId="16" xfId="1" applyFont="1" applyFill="1" applyBorder="1" applyAlignment="1">
      <alignment vertical="top"/>
    </xf>
    <xf numFmtId="43" fontId="11" fillId="0" borderId="13" xfId="1" applyFont="1" applyFill="1" applyBorder="1" applyAlignment="1">
      <alignment vertical="top"/>
    </xf>
    <xf numFmtId="43" fontId="11" fillId="0" borderId="8" xfId="1" applyFont="1" applyFill="1" applyBorder="1" applyAlignment="1">
      <alignment vertical="top"/>
    </xf>
    <xf numFmtId="43" fontId="10" fillId="0" borderId="3" xfId="3" applyNumberFormat="1" applyFont="1" applyFill="1" applyBorder="1" applyAlignment="1">
      <alignment vertical="top"/>
    </xf>
    <xf numFmtId="43" fontId="6" fillId="0" borderId="3" xfId="0" applyNumberFormat="1" applyFont="1" applyFill="1" applyBorder="1"/>
    <xf numFmtId="49" fontId="11" fillId="0" borderId="8" xfId="1" applyNumberFormat="1" applyFont="1" applyFill="1" applyBorder="1" applyAlignment="1">
      <alignment horizontal="center" vertical="top"/>
    </xf>
    <xf numFmtId="43" fontId="11" fillId="0" borderId="15" xfId="1" applyFont="1" applyFill="1" applyBorder="1" applyAlignment="1">
      <alignment vertical="top"/>
    </xf>
    <xf numFmtId="43" fontId="8" fillId="3" borderId="3" xfId="3" applyNumberFormat="1" applyFont="1" applyFill="1" applyBorder="1" applyAlignment="1"/>
    <xf numFmtId="49" fontId="11" fillId="0" borderId="16" xfId="1" applyNumberFormat="1" applyFont="1" applyFill="1" applyBorder="1" applyAlignment="1">
      <alignment horizontal="center" vertical="top"/>
    </xf>
    <xf numFmtId="49" fontId="11" fillId="0" borderId="3" xfId="1" applyNumberFormat="1" applyFont="1" applyFill="1" applyBorder="1" applyAlignment="1">
      <alignment horizontal="center" vertical="top"/>
    </xf>
    <xf numFmtId="0" fontId="8" fillId="2" borderId="2" xfId="3" applyFont="1" applyFill="1" applyBorder="1" applyAlignment="1"/>
    <xf numFmtId="43" fontId="8" fillId="2" borderId="3" xfId="3" applyNumberFormat="1" applyFont="1" applyFill="1" applyBorder="1" applyAlignment="1"/>
    <xf numFmtId="43" fontId="10" fillId="2" borderId="3" xfId="4" applyFont="1" applyFill="1" applyBorder="1" applyAlignment="1">
      <alignment horizontal="center" vertical="top"/>
    </xf>
    <xf numFmtId="0" fontId="8" fillId="2" borderId="1" xfId="3" applyFont="1" applyFill="1" applyBorder="1" applyAlignment="1"/>
    <xf numFmtId="49" fontId="10" fillId="3" borderId="18" xfId="3" applyNumberFormat="1" applyFont="1" applyFill="1" applyBorder="1" applyAlignment="1">
      <alignment horizontal="right" vertical="top"/>
    </xf>
    <xf numFmtId="49" fontId="10" fillId="2" borderId="18" xfId="3" applyNumberFormat="1" applyFont="1" applyFill="1" applyBorder="1" applyAlignment="1">
      <alignment horizontal="right" vertical="top"/>
    </xf>
    <xf numFmtId="49" fontId="11" fillId="4" borderId="4" xfId="1" applyNumberFormat="1" applyFont="1" applyFill="1" applyBorder="1" applyAlignment="1">
      <alignment horizontal="center" vertical="top"/>
    </xf>
    <xf numFmtId="43" fontId="11" fillId="0" borderId="3" xfId="1" applyFont="1" applyFill="1" applyBorder="1" applyAlignment="1">
      <alignment vertical="top"/>
    </xf>
    <xf numFmtId="49" fontId="10" fillId="0" borderId="23" xfId="3" applyNumberFormat="1" applyFont="1" applyBorder="1" applyAlignment="1">
      <alignment horizontal="center" vertical="top"/>
    </xf>
    <xf numFmtId="0" fontId="10" fillId="0" borderId="25" xfId="3" applyFont="1" applyFill="1" applyBorder="1" applyAlignment="1">
      <alignment vertical="top"/>
    </xf>
    <xf numFmtId="0" fontId="10" fillId="0" borderId="21" xfId="3" applyFont="1" applyFill="1" applyBorder="1" applyAlignment="1">
      <alignment vertical="top"/>
    </xf>
    <xf numFmtId="49" fontId="11" fillId="0" borderId="27" xfId="2" applyNumberFormat="1" applyFont="1" applyFill="1" applyBorder="1" applyAlignment="1">
      <alignment horizontal="center" vertical="top"/>
    </xf>
    <xf numFmtId="49" fontId="11" fillId="0" borderId="28" xfId="2" applyNumberFormat="1" applyFont="1" applyFill="1" applyBorder="1" applyAlignment="1">
      <alignment horizontal="center" vertical="top"/>
    </xf>
    <xf numFmtId="49" fontId="10" fillId="0" borderId="24" xfId="3" applyNumberFormat="1" applyFont="1" applyBorder="1" applyAlignment="1">
      <alignment horizontal="right" vertical="top"/>
    </xf>
    <xf numFmtId="0" fontId="6" fillId="2" borderId="25" xfId="0" applyFont="1" applyFill="1" applyBorder="1"/>
    <xf numFmtId="0" fontId="6" fillId="2" borderId="26" xfId="0" applyFont="1" applyFill="1" applyBorder="1"/>
    <xf numFmtId="0" fontId="7" fillId="2" borderId="26" xfId="0" applyFont="1" applyFill="1" applyBorder="1"/>
    <xf numFmtId="0" fontId="8" fillId="2" borderId="27" xfId="3" applyFont="1" applyFill="1" applyBorder="1" applyAlignment="1">
      <alignment horizontal="center"/>
    </xf>
    <xf numFmtId="0" fontId="6" fillId="2" borderId="21" xfId="0" applyFont="1" applyFill="1" applyBorder="1"/>
    <xf numFmtId="0" fontId="6" fillId="2" borderId="22" xfId="0" applyFont="1" applyFill="1" applyBorder="1"/>
    <xf numFmtId="0" fontId="7" fillId="2" borderId="22" xfId="0" applyFont="1" applyFill="1" applyBorder="1"/>
    <xf numFmtId="0" fontId="8" fillId="2" borderId="28" xfId="3" applyFont="1" applyFill="1" applyBorder="1" applyAlignment="1">
      <alignment horizontal="center"/>
    </xf>
    <xf numFmtId="43" fontId="10" fillId="3" borderId="3" xfId="4" applyFont="1" applyFill="1" applyBorder="1" applyAlignment="1">
      <alignment horizontal="center" vertical="top"/>
    </xf>
    <xf numFmtId="43" fontId="10" fillId="0" borderId="18" xfId="4" applyFont="1" applyBorder="1" applyAlignment="1">
      <alignment horizontal="center" vertical="top"/>
    </xf>
    <xf numFmtId="164" fontId="11" fillId="0" borderId="10" xfId="2" applyFont="1" applyFill="1" applyBorder="1" applyAlignment="1">
      <alignment vertical="top"/>
    </xf>
    <xf numFmtId="49" fontId="11" fillId="0" borderId="25" xfId="2" applyNumberFormat="1" applyFont="1" applyFill="1" applyBorder="1" applyAlignment="1">
      <alignment horizontal="center" vertical="top"/>
    </xf>
    <xf numFmtId="0" fontId="0" fillId="2" borderId="31" xfId="0" applyFill="1" applyBorder="1"/>
    <xf numFmtId="0" fontId="0" fillId="2" borderId="30" xfId="0" applyFill="1" applyBorder="1"/>
    <xf numFmtId="49" fontId="11" fillId="0" borderId="21" xfId="2" applyNumberFormat="1" applyFont="1" applyFill="1" applyBorder="1" applyAlignment="1">
      <alignment horizontal="center" vertical="top"/>
    </xf>
    <xf numFmtId="43" fontId="11" fillId="0" borderId="4" xfId="4" applyFont="1" applyBorder="1" applyAlignment="1">
      <alignment horizontal="center" vertical="top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10" fillId="0" borderId="1" xfId="3" applyFont="1" applyBorder="1" applyAlignment="1">
      <alignment vertical="top"/>
    </xf>
    <xf numFmtId="0" fontId="10" fillId="0" borderId="18" xfId="3" applyFont="1" applyBorder="1" applyAlignment="1">
      <alignment vertical="top"/>
    </xf>
    <xf numFmtId="0" fontId="11" fillId="0" borderId="10" xfId="3" applyFont="1" applyBorder="1" applyAlignment="1">
      <alignment vertical="top"/>
    </xf>
    <xf numFmtId="0" fontId="11" fillId="0" borderId="11" xfId="3" applyFont="1" applyBorder="1" applyAlignment="1">
      <alignment vertical="top"/>
    </xf>
    <xf numFmtId="0" fontId="10" fillId="0" borderId="1" xfId="3" applyFont="1" applyFill="1" applyBorder="1" applyAlignment="1">
      <alignment vertical="top"/>
    </xf>
    <xf numFmtId="0" fontId="10" fillId="0" borderId="18" xfId="3" applyFont="1" applyFill="1" applyBorder="1" applyAlignment="1">
      <alignment vertical="top"/>
    </xf>
    <xf numFmtId="49" fontId="11" fillId="0" borderId="0" xfId="2" applyNumberFormat="1" applyFont="1" applyFill="1" applyBorder="1" applyAlignment="1">
      <alignment horizontal="center" vertical="top"/>
    </xf>
    <xf numFmtId="49" fontId="10" fillId="0" borderId="27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quotePrefix="1" applyFont="1" applyAlignment="1">
      <alignment horizontal="center"/>
    </xf>
    <xf numFmtId="0" fontId="8" fillId="3" borderId="1" xfId="3" applyFont="1" applyFill="1" applyBorder="1" applyAlignment="1"/>
    <xf numFmtId="0" fontId="8" fillId="3" borderId="2" xfId="3" applyFont="1" applyFill="1" applyBorder="1" applyAlignment="1"/>
    <xf numFmtId="0" fontId="8" fillId="3" borderId="18" xfId="3" applyFont="1" applyFill="1" applyBorder="1" applyAlignment="1"/>
    <xf numFmtId="0" fontId="4" fillId="4" borderId="1" xfId="3" applyFont="1" applyFill="1" applyBorder="1" applyAlignment="1">
      <alignment horizontal="center"/>
    </xf>
    <xf numFmtId="0" fontId="4" fillId="4" borderId="2" xfId="3" applyFont="1" applyFill="1" applyBorder="1" applyAlignment="1">
      <alignment horizontal="center"/>
    </xf>
    <xf numFmtId="0" fontId="4" fillId="4" borderId="18" xfId="3" applyFont="1" applyFill="1" applyBorder="1" applyAlignment="1">
      <alignment horizontal="center"/>
    </xf>
    <xf numFmtId="0" fontId="10" fillId="0" borderId="1" xfId="3" applyFont="1" applyBorder="1" applyAlignment="1">
      <alignment vertical="top"/>
    </xf>
    <xf numFmtId="0" fontId="10" fillId="0" borderId="18" xfId="3" applyFont="1" applyBorder="1" applyAlignment="1">
      <alignment vertical="top"/>
    </xf>
    <xf numFmtId="0" fontId="11" fillId="0" borderId="8" xfId="3" applyFont="1" applyBorder="1" applyAlignment="1">
      <alignment vertical="top"/>
    </xf>
    <xf numFmtId="0" fontId="11" fillId="0" borderId="7" xfId="3" applyFont="1" applyBorder="1" applyAlignment="1">
      <alignment vertical="top"/>
    </xf>
    <xf numFmtId="0" fontId="11" fillId="0" borderId="10" xfId="3" applyFont="1" applyBorder="1" applyAlignment="1">
      <alignment vertical="top"/>
    </xf>
    <xf numFmtId="0" fontId="11" fillId="0" borderId="11" xfId="3" applyFont="1" applyBorder="1" applyAlignment="1">
      <alignment vertical="top"/>
    </xf>
    <xf numFmtId="0" fontId="10" fillId="0" borderId="1" xfId="3" applyFont="1" applyFill="1" applyBorder="1" applyAlignment="1">
      <alignment vertical="top"/>
    </xf>
    <xf numFmtId="0" fontId="10" fillId="0" borderId="18" xfId="3" applyFont="1" applyFill="1" applyBorder="1" applyAlignment="1">
      <alignment vertical="top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695324</xdr:colOff>
      <xdr:row>0</xdr:row>
      <xdr:rowOff>171450</xdr:rowOff>
    </xdr:from>
    <xdr:to>
      <xdr:col>7</xdr:col>
      <xdr:colOff>542924</xdr:colOff>
      <xdr:row>6</xdr:row>
      <xdr:rowOff>47625</xdr:rowOff>
    </xdr:to>
    <xdr:pic>
      <xdr:nvPicPr>
        <xdr:cNvPr id="2" name="1 Imagen" descr="C:\Users\dvt\AppData\Local\Microsoft\Windows\INetCache\Content.Word\Gob Dominicano_Dir General de Desarrollo Fronterizo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4" y="171450"/>
          <a:ext cx="1514475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809624</xdr:colOff>
      <xdr:row>0</xdr:row>
      <xdr:rowOff>0</xdr:rowOff>
    </xdr:from>
    <xdr:to>
      <xdr:col>7</xdr:col>
      <xdr:colOff>514350</xdr:colOff>
      <xdr:row>6</xdr:row>
      <xdr:rowOff>38100</xdr:rowOff>
    </xdr:to>
    <xdr:pic>
      <xdr:nvPicPr>
        <xdr:cNvPr id="2" name="1 Imagen" descr="C:\Users\dvt\AppData\Local\Microsoft\Windows\INetCache\Content.Word\Gob Dominicano_Dir General de Desarrollo Fronterizo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4" y="0"/>
          <a:ext cx="1333501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34"/>
  <sheetViews>
    <sheetView topLeftCell="A22" workbookViewId="0">
      <selection activeCell="D128" sqref="D128"/>
    </sheetView>
  </sheetViews>
  <sheetFormatPr baseColWidth="10" defaultRowHeight="15" x14ac:dyDescent="0.25"/>
  <cols>
    <col min="1" max="1" width="3.85546875" customWidth="1"/>
    <col min="2" max="2" width="4.85546875" customWidth="1"/>
    <col min="3" max="3" width="8.85546875" customWidth="1"/>
    <col min="5" max="5" width="30.140625" customWidth="1"/>
    <col min="6" max="6" width="13.5703125" customWidth="1"/>
    <col min="8" max="8" width="13.7109375" customWidth="1"/>
    <col min="9" max="9" width="13.140625" customWidth="1"/>
    <col min="10" max="10" width="14.7109375" customWidth="1"/>
    <col min="11" max="11" width="15" customWidth="1"/>
    <col min="12" max="12" width="13.140625" customWidth="1"/>
  </cols>
  <sheetData>
    <row r="5" spans="2:12" ht="18.75" x14ac:dyDescent="0.3">
      <c r="B5" s="1"/>
      <c r="C5" s="3"/>
      <c r="D5" s="2"/>
      <c r="E5" s="198"/>
      <c r="F5" s="198"/>
      <c r="G5" s="198"/>
      <c r="H5" s="198"/>
      <c r="I5" s="198"/>
      <c r="J5" s="198"/>
      <c r="K5" s="198"/>
      <c r="L5" s="198"/>
    </row>
    <row r="6" spans="2:12" ht="18.75" x14ac:dyDescent="0.3">
      <c r="B6" s="3"/>
      <c r="C6" s="3"/>
      <c r="D6" s="1"/>
      <c r="E6" s="198"/>
      <c r="F6" s="198"/>
      <c r="G6" s="198"/>
      <c r="H6" s="198"/>
      <c r="I6" s="4"/>
      <c r="J6" s="4"/>
      <c r="K6" s="4"/>
      <c r="L6" s="2"/>
    </row>
    <row r="7" spans="2:12" ht="18.75" x14ac:dyDescent="0.3">
      <c r="B7" s="3"/>
      <c r="C7" s="3"/>
      <c r="D7" s="127"/>
      <c r="E7" s="199"/>
      <c r="F7" s="199"/>
      <c r="G7" s="199"/>
      <c r="H7" s="199"/>
      <c r="I7" s="199"/>
      <c r="J7" s="199"/>
      <c r="K7" s="199"/>
      <c r="L7" s="199"/>
    </row>
    <row r="8" spans="2:12" x14ac:dyDescent="0.25">
      <c r="B8" s="198" t="s">
        <v>0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</row>
    <row r="9" spans="2:12" x14ac:dyDescent="0.25">
      <c r="B9" s="198" t="s">
        <v>1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</row>
    <row r="10" spans="2:12" ht="15.75" thickBot="1" x14ac:dyDescent="0.3">
      <c r="B10" s="197" t="s">
        <v>2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</row>
    <row r="11" spans="2:12" ht="15.75" thickBot="1" x14ac:dyDescent="0.3">
      <c r="B11" s="112"/>
      <c r="C11" s="112"/>
      <c r="D11" s="112"/>
      <c r="E11" s="112"/>
      <c r="F11" s="112"/>
      <c r="G11" s="112"/>
      <c r="H11" s="203" t="s">
        <v>3</v>
      </c>
      <c r="I11" s="204"/>
      <c r="J11" s="204"/>
      <c r="K11" s="205"/>
      <c r="L11" s="112"/>
    </row>
    <row r="12" spans="2:12" x14ac:dyDescent="0.25">
      <c r="B12" s="171" t="s">
        <v>4</v>
      </c>
      <c r="C12" s="172"/>
      <c r="D12" s="173"/>
      <c r="E12" s="174" t="s">
        <v>5</v>
      </c>
      <c r="F12" s="120" t="s">
        <v>6</v>
      </c>
      <c r="G12" s="122" t="s">
        <v>6</v>
      </c>
      <c r="H12" s="183"/>
      <c r="I12" s="183"/>
      <c r="J12" s="184"/>
      <c r="K12" s="184"/>
      <c r="L12" s="120"/>
    </row>
    <row r="13" spans="2:12" ht="15.75" thickBot="1" x14ac:dyDescent="0.3">
      <c r="B13" s="175"/>
      <c r="C13" s="176"/>
      <c r="D13" s="177"/>
      <c r="E13" s="178"/>
      <c r="F13" s="121" t="s">
        <v>7</v>
      </c>
      <c r="G13" s="123" t="s">
        <v>8</v>
      </c>
      <c r="H13" s="124" t="s">
        <v>9</v>
      </c>
      <c r="I13" s="124" t="s">
        <v>10</v>
      </c>
      <c r="J13" s="125" t="s">
        <v>11</v>
      </c>
      <c r="K13" s="125" t="s">
        <v>12</v>
      </c>
      <c r="L13" s="126" t="s">
        <v>13</v>
      </c>
    </row>
    <row r="14" spans="2:12" ht="15.75" thickBot="1" x14ac:dyDescent="0.3">
      <c r="B14" s="5"/>
      <c r="C14" s="5"/>
      <c r="D14" s="6"/>
      <c r="E14" s="7"/>
      <c r="F14" s="7"/>
      <c r="G14" s="7"/>
      <c r="H14" s="128"/>
      <c r="I14" s="128"/>
      <c r="J14" s="128"/>
      <c r="K14" s="128"/>
      <c r="L14" s="129"/>
    </row>
    <row r="15" spans="2:12" ht="15.75" thickBot="1" x14ac:dyDescent="0.3">
      <c r="B15" s="10" t="s">
        <v>14</v>
      </c>
      <c r="C15" s="10"/>
      <c r="D15" s="206" t="s">
        <v>15</v>
      </c>
      <c r="E15" s="207"/>
      <c r="F15" s="139">
        <v>149625649</v>
      </c>
      <c r="G15" s="140" t="s">
        <v>16</v>
      </c>
      <c r="H15" s="11">
        <v>11673160.25</v>
      </c>
      <c r="I15" s="11">
        <v>11581218.549999999</v>
      </c>
      <c r="J15" s="11">
        <v>11637765.1</v>
      </c>
      <c r="K15" s="11">
        <v>12307509.069999998</v>
      </c>
      <c r="L15" s="9">
        <v>47199652.969999999</v>
      </c>
    </row>
    <row r="16" spans="2:12" ht="15.75" thickBot="1" x14ac:dyDescent="0.3">
      <c r="B16" s="12"/>
      <c r="C16" s="13" t="s">
        <v>17</v>
      </c>
      <c r="D16" s="208" t="s">
        <v>18</v>
      </c>
      <c r="E16" s="209"/>
      <c r="F16" s="135">
        <v>128433817</v>
      </c>
      <c r="G16" s="141"/>
      <c r="H16" s="14">
        <v>9973450.9100000001</v>
      </c>
      <c r="I16" s="14">
        <v>9893702.6999999993</v>
      </c>
      <c r="J16" s="107">
        <v>9942702.6999999993</v>
      </c>
      <c r="K16" s="107">
        <v>10012302.699999999</v>
      </c>
      <c r="L16" s="9">
        <v>39822159.009999998</v>
      </c>
    </row>
    <row r="17" spans="2:12" ht="15.75" thickBot="1" x14ac:dyDescent="0.3">
      <c r="B17" s="15"/>
      <c r="C17" s="16" t="s">
        <v>19</v>
      </c>
      <c r="D17" s="210" t="s">
        <v>20</v>
      </c>
      <c r="E17" s="211"/>
      <c r="F17" s="136">
        <v>2966820</v>
      </c>
      <c r="G17" s="113"/>
      <c r="H17" s="17">
        <v>182235</v>
      </c>
      <c r="I17" s="17">
        <v>182235</v>
      </c>
      <c r="J17" s="105">
        <v>182235</v>
      </c>
      <c r="K17" s="105">
        <v>771846.03</v>
      </c>
      <c r="L17" s="9">
        <v>1318551.03</v>
      </c>
    </row>
    <row r="18" spans="2:12" ht="15.75" thickBot="1" x14ac:dyDescent="0.3">
      <c r="B18" s="15"/>
      <c r="C18" s="16" t="s">
        <v>21</v>
      </c>
      <c r="D18" s="18" t="s">
        <v>22</v>
      </c>
      <c r="E18" s="19"/>
      <c r="F18" s="138">
        <v>0</v>
      </c>
      <c r="G18" s="19"/>
      <c r="H18" s="146">
        <v>0</v>
      </c>
      <c r="I18" s="146">
        <v>0</v>
      </c>
      <c r="J18" s="146">
        <v>0</v>
      </c>
      <c r="K18" s="146">
        <v>0</v>
      </c>
      <c r="L18" s="9">
        <v>0</v>
      </c>
    </row>
    <row r="19" spans="2:12" ht="15.75" thickBot="1" x14ac:dyDescent="0.3">
      <c r="B19" s="15"/>
      <c r="C19" s="16" t="s">
        <v>23</v>
      </c>
      <c r="D19" s="18" t="s">
        <v>24</v>
      </c>
      <c r="E19" s="19"/>
      <c r="F19" s="138">
        <v>0</v>
      </c>
      <c r="G19" s="19"/>
      <c r="H19" s="146">
        <v>0</v>
      </c>
      <c r="I19" s="146">
        <v>0</v>
      </c>
      <c r="J19" s="146">
        <v>0</v>
      </c>
      <c r="K19" s="146">
        <v>0</v>
      </c>
      <c r="L19" s="9">
        <v>0</v>
      </c>
    </row>
    <row r="20" spans="2:12" ht="15.75" thickBot="1" x14ac:dyDescent="0.3">
      <c r="B20" s="15"/>
      <c r="C20" s="16" t="s">
        <v>25</v>
      </c>
      <c r="D20" s="210" t="s">
        <v>26</v>
      </c>
      <c r="E20" s="211"/>
      <c r="F20" s="137">
        <v>18225012</v>
      </c>
      <c r="G20" s="113"/>
      <c r="H20" s="17">
        <v>1517474.34</v>
      </c>
      <c r="I20" s="20">
        <v>1505280.85</v>
      </c>
      <c r="J20" s="106">
        <v>1512827.4</v>
      </c>
      <c r="K20" s="106">
        <v>1523360.34</v>
      </c>
      <c r="L20" s="9">
        <v>6058942.9299999997</v>
      </c>
    </row>
    <row r="21" spans="2:12" ht="15.75" thickBot="1" x14ac:dyDescent="0.3">
      <c r="B21" s="10" t="s">
        <v>27</v>
      </c>
      <c r="C21" s="8"/>
      <c r="D21" s="21" t="s">
        <v>28</v>
      </c>
      <c r="E21" s="22"/>
      <c r="F21" s="139">
        <v>29971598</v>
      </c>
      <c r="G21" s="140" t="s">
        <v>16</v>
      </c>
      <c r="H21" s="23">
        <v>826167.63</v>
      </c>
      <c r="I21" s="23">
        <v>1426251.6</v>
      </c>
      <c r="J21" s="23">
        <v>3147061.64</v>
      </c>
      <c r="K21" s="23">
        <v>2280810.1300000004</v>
      </c>
      <c r="L21" s="9">
        <v>7680291.0000000009</v>
      </c>
    </row>
    <row r="22" spans="2:12" ht="15.75" thickBot="1" x14ac:dyDescent="0.3">
      <c r="B22" s="24"/>
      <c r="C22" s="24" t="s">
        <v>29</v>
      </c>
      <c r="D22" s="25" t="s">
        <v>30</v>
      </c>
      <c r="E22" s="26"/>
      <c r="F22" s="142">
        <v>8028936</v>
      </c>
      <c r="G22" s="43"/>
      <c r="H22" s="27">
        <v>509167.63</v>
      </c>
      <c r="I22" s="27">
        <v>557775.66</v>
      </c>
      <c r="J22" s="48">
        <v>884936.42</v>
      </c>
      <c r="K22" s="27">
        <v>156504.74</v>
      </c>
      <c r="L22" s="9">
        <v>2108384.4500000002</v>
      </c>
    </row>
    <row r="23" spans="2:12" ht="15.75" thickBot="1" x14ac:dyDescent="0.3">
      <c r="B23" s="24"/>
      <c r="C23" s="24" t="s">
        <v>31</v>
      </c>
      <c r="D23" s="28" t="s">
        <v>32</v>
      </c>
      <c r="E23" s="29"/>
      <c r="F23" s="143">
        <v>200000</v>
      </c>
      <c r="G23" s="29"/>
      <c r="H23" s="146">
        <v>0</v>
      </c>
      <c r="I23" s="146">
        <v>0</v>
      </c>
      <c r="J23" s="146">
        <v>0</v>
      </c>
      <c r="K23" s="146">
        <v>0</v>
      </c>
      <c r="L23" s="9">
        <v>0</v>
      </c>
    </row>
    <row r="24" spans="2:12" ht="15.75" thickBot="1" x14ac:dyDescent="0.3">
      <c r="B24" s="31"/>
      <c r="C24" s="31" t="s">
        <v>33</v>
      </c>
      <c r="D24" s="32" t="s">
        <v>34</v>
      </c>
      <c r="E24" s="33"/>
      <c r="F24" s="143">
        <v>3000000</v>
      </c>
      <c r="G24" s="33"/>
      <c r="H24" s="146">
        <v>0</v>
      </c>
      <c r="I24" s="34">
        <v>309700</v>
      </c>
      <c r="J24" s="181">
        <v>439300</v>
      </c>
      <c r="K24" s="34">
        <v>221450</v>
      </c>
      <c r="L24" s="9">
        <v>970450</v>
      </c>
    </row>
    <row r="25" spans="2:12" ht="15.75" thickBot="1" x14ac:dyDescent="0.3">
      <c r="B25" s="31"/>
      <c r="C25" s="31" t="s">
        <v>35</v>
      </c>
      <c r="D25" s="32" t="s">
        <v>36</v>
      </c>
      <c r="E25" s="33"/>
      <c r="F25" s="143">
        <v>100000</v>
      </c>
      <c r="G25" s="33"/>
      <c r="H25" s="146">
        <v>0</v>
      </c>
      <c r="I25" s="146">
        <v>0</v>
      </c>
      <c r="J25" s="146">
        <v>0</v>
      </c>
      <c r="K25" s="146">
        <v>0</v>
      </c>
      <c r="L25" s="9">
        <v>0</v>
      </c>
    </row>
    <row r="26" spans="2:12" ht="15.75" thickBot="1" x14ac:dyDescent="0.3">
      <c r="B26" s="31"/>
      <c r="C26" s="31" t="s">
        <v>37</v>
      </c>
      <c r="D26" s="32" t="s">
        <v>38</v>
      </c>
      <c r="E26" s="33"/>
      <c r="F26" s="143">
        <v>4412400</v>
      </c>
      <c r="G26" s="114"/>
      <c r="H26" s="34">
        <v>317000</v>
      </c>
      <c r="I26" s="34">
        <v>352400</v>
      </c>
      <c r="J26" s="181">
        <v>322700</v>
      </c>
      <c r="K26" s="34">
        <v>346700</v>
      </c>
      <c r="L26" s="9">
        <v>1338800</v>
      </c>
    </row>
    <row r="27" spans="2:12" ht="15.75" thickBot="1" x14ac:dyDescent="0.3">
      <c r="B27" s="35"/>
      <c r="C27" s="35" t="s">
        <v>39</v>
      </c>
      <c r="D27" s="36" t="s">
        <v>40</v>
      </c>
      <c r="E27" s="37"/>
      <c r="F27" s="143">
        <v>4632021</v>
      </c>
      <c r="G27" s="47"/>
      <c r="H27" s="146">
        <v>0</v>
      </c>
      <c r="I27" s="146">
        <v>0</v>
      </c>
      <c r="J27" s="181">
        <v>990449</v>
      </c>
      <c r="K27" s="49">
        <v>1485905.9199999999</v>
      </c>
      <c r="L27" s="9">
        <v>2476354.92</v>
      </c>
    </row>
    <row r="28" spans="2:12" ht="15.75" thickBot="1" x14ac:dyDescent="0.3">
      <c r="B28" s="38"/>
      <c r="C28" s="38" t="s">
        <v>41</v>
      </c>
      <c r="D28" s="36" t="s">
        <v>42</v>
      </c>
      <c r="E28" s="39"/>
      <c r="F28" s="117"/>
      <c r="G28" s="117"/>
      <c r="H28" s="40"/>
      <c r="I28" s="40"/>
      <c r="J28" s="55"/>
      <c r="K28" s="49"/>
      <c r="L28" s="9">
        <v>0</v>
      </c>
    </row>
    <row r="29" spans="2:12" ht="15.75" thickBot="1" x14ac:dyDescent="0.3">
      <c r="B29" s="41"/>
      <c r="C29" s="42"/>
      <c r="D29" s="28" t="s">
        <v>43</v>
      </c>
      <c r="E29" s="43"/>
      <c r="F29" s="142">
        <v>7303241</v>
      </c>
      <c r="G29" s="116"/>
      <c r="H29" s="146">
        <v>0</v>
      </c>
      <c r="I29" s="48">
        <v>98395.94</v>
      </c>
      <c r="J29" s="48">
        <v>296904.52</v>
      </c>
      <c r="K29" s="110">
        <v>70249.47</v>
      </c>
      <c r="L29" s="9">
        <v>465549.93</v>
      </c>
    </row>
    <row r="30" spans="2:12" ht="15.75" thickBot="1" x14ac:dyDescent="0.3">
      <c r="B30" s="35"/>
      <c r="C30" s="45" t="s">
        <v>44</v>
      </c>
      <c r="D30" s="46" t="s">
        <v>45</v>
      </c>
      <c r="E30" s="47"/>
      <c r="F30" s="117"/>
      <c r="G30" s="47"/>
      <c r="H30" s="40"/>
      <c r="I30" s="69"/>
      <c r="J30" s="61"/>
      <c r="K30" s="69"/>
      <c r="L30" s="9">
        <v>0</v>
      </c>
    </row>
    <row r="31" spans="2:12" ht="15.75" thickBot="1" x14ac:dyDescent="0.3">
      <c r="B31" s="24"/>
      <c r="C31" s="45"/>
      <c r="D31" s="46" t="s">
        <v>46</v>
      </c>
      <c r="E31" s="47"/>
      <c r="F31" s="142">
        <v>1495000</v>
      </c>
      <c r="G31" s="47"/>
      <c r="H31" s="146">
        <v>0</v>
      </c>
      <c r="I31" s="48">
        <v>95000</v>
      </c>
      <c r="J31" s="48">
        <v>81791.7</v>
      </c>
      <c r="K31" s="146">
        <v>0</v>
      </c>
      <c r="L31" s="9">
        <v>176791.7</v>
      </c>
    </row>
    <row r="32" spans="2:12" ht="15.75" thickBot="1" x14ac:dyDescent="0.3">
      <c r="B32" s="31"/>
      <c r="C32" s="35" t="s">
        <v>47</v>
      </c>
      <c r="D32" s="36" t="s">
        <v>48</v>
      </c>
      <c r="E32" s="37"/>
      <c r="F32" s="144">
        <v>800000</v>
      </c>
      <c r="G32" s="37"/>
      <c r="H32" s="49"/>
      <c r="I32" s="50">
        <v>12980</v>
      </c>
      <c r="J32" s="55">
        <v>130980</v>
      </c>
      <c r="K32" s="146">
        <v>0</v>
      </c>
      <c r="L32" s="9">
        <v>143960</v>
      </c>
    </row>
    <row r="33" spans="2:12" ht="15.75" thickBot="1" x14ac:dyDescent="0.3">
      <c r="B33" s="10" t="s">
        <v>49</v>
      </c>
      <c r="C33" s="51"/>
      <c r="D33" s="212" t="s">
        <v>50</v>
      </c>
      <c r="E33" s="213"/>
      <c r="F33" s="150">
        <v>34850758</v>
      </c>
      <c r="G33" s="140" t="s">
        <v>16</v>
      </c>
      <c r="H33" s="52">
        <v>0</v>
      </c>
      <c r="I33" s="52">
        <v>1132575.8999999999</v>
      </c>
      <c r="J33" s="52">
        <v>5155776.45</v>
      </c>
      <c r="K33" s="52">
        <v>1904276.24</v>
      </c>
      <c r="L33" s="9">
        <v>8192628.5899999999</v>
      </c>
    </row>
    <row r="34" spans="2:12" ht="15.75" thickBot="1" x14ac:dyDescent="0.3">
      <c r="B34" s="24"/>
      <c r="C34" s="24" t="s">
        <v>51</v>
      </c>
      <c r="D34" s="28" t="s">
        <v>52</v>
      </c>
      <c r="E34" s="43"/>
      <c r="F34" s="142">
        <v>3300000</v>
      </c>
      <c r="G34" s="43"/>
      <c r="H34" s="146">
        <v>0</v>
      </c>
      <c r="I34" s="50">
        <v>1534</v>
      </c>
      <c r="J34" s="55">
        <v>324271.40000000002</v>
      </c>
      <c r="K34" s="27">
        <v>108029.72</v>
      </c>
      <c r="L34" s="9">
        <v>433835.12</v>
      </c>
    </row>
    <row r="35" spans="2:12" ht="15.75" thickBot="1" x14ac:dyDescent="0.3">
      <c r="B35" s="24"/>
      <c r="C35" s="24" t="s">
        <v>53</v>
      </c>
      <c r="D35" s="28" t="s">
        <v>54</v>
      </c>
      <c r="E35" s="43"/>
      <c r="F35" s="143">
        <v>1250000</v>
      </c>
      <c r="G35" s="43"/>
      <c r="H35" s="146">
        <v>0</v>
      </c>
      <c r="I35" s="146">
        <v>0</v>
      </c>
      <c r="J35" s="55">
        <v>452187.45</v>
      </c>
      <c r="K35" s="34"/>
      <c r="L35" s="9">
        <v>452187.45</v>
      </c>
    </row>
    <row r="36" spans="2:12" ht="15.75" thickBot="1" x14ac:dyDescent="0.3">
      <c r="B36" s="24"/>
      <c r="C36" s="54" t="s">
        <v>55</v>
      </c>
      <c r="D36" s="46" t="s">
        <v>56</v>
      </c>
      <c r="E36" s="47"/>
      <c r="F36" s="143">
        <v>1197000</v>
      </c>
      <c r="G36" s="47"/>
      <c r="H36" s="146">
        <v>0</v>
      </c>
      <c r="I36" s="146">
        <v>0</v>
      </c>
      <c r="J36" s="55">
        <v>112884.7</v>
      </c>
      <c r="K36" s="34">
        <v>106707.4</v>
      </c>
      <c r="L36" s="9">
        <v>219592.09999999998</v>
      </c>
    </row>
    <row r="37" spans="2:12" ht="15.75" thickBot="1" x14ac:dyDescent="0.3">
      <c r="B37" s="41"/>
      <c r="C37" s="31" t="s">
        <v>57</v>
      </c>
      <c r="D37" s="32" t="s">
        <v>58</v>
      </c>
      <c r="E37" s="114"/>
      <c r="F37" s="143">
        <v>50000</v>
      </c>
      <c r="G37" s="114"/>
      <c r="H37" s="146">
        <v>0</v>
      </c>
      <c r="I37" s="146">
        <v>0</v>
      </c>
      <c r="J37" s="146">
        <v>0</v>
      </c>
      <c r="K37" s="146">
        <v>0</v>
      </c>
      <c r="L37" s="9">
        <v>0</v>
      </c>
    </row>
    <row r="38" spans="2:12" ht="15.75" thickBot="1" x14ac:dyDescent="0.3">
      <c r="B38" s="54"/>
      <c r="C38" s="54" t="s">
        <v>59</v>
      </c>
      <c r="D38" s="46" t="s">
        <v>60</v>
      </c>
      <c r="E38" s="47"/>
      <c r="F38" s="143">
        <v>2300000</v>
      </c>
      <c r="G38" s="47"/>
      <c r="H38" s="146">
        <v>0</v>
      </c>
      <c r="I38" s="49">
        <v>1060000</v>
      </c>
      <c r="J38" s="55">
        <v>82411.199999999997</v>
      </c>
      <c r="K38" s="49">
        <v>198979.36</v>
      </c>
      <c r="L38" s="9">
        <v>1341390.56</v>
      </c>
    </row>
    <row r="39" spans="2:12" ht="15.75" thickBot="1" x14ac:dyDescent="0.3">
      <c r="B39" s="38"/>
      <c r="C39" s="38" t="s">
        <v>61</v>
      </c>
      <c r="D39" s="36" t="s">
        <v>62</v>
      </c>
      <c r="E39" s="39"/>
      <c r="F39" s="145"/>
      <c r="G39" s="39"/>
      <c r="H39" s="69"/>
      <c r="I39" s="40"/>
      <c r="J39" s="40"/>
      <c r="K39" s="69"/>
      <c r="L39" s="9">
        <v>0</v>
      </c>
    </row>
    <row r="40" spans="2:12" ht="15.75" thickBot="1" x14ac:dyDescent="0.3">
      <c r="B40" s="41"/>
      <c r="C40" s="41"/>
      <c r="D40" s="46" t="s">
        <v>63</v>
      </c>
      <c r="E40" s="47"/>
      <c r="F40" s="147">
        <v>5200000</v>
      </c>
      <c r="G40" s="47"/>
      <c r="H40" s="146">
        <v>0</v>
      </c>
      <c r="I40" s="146">
        <v>0</v>
      </c>
      <c r="J40" s="146">
        <v>0</v>
      </c>
      <c r="K40" s="110">
        <v>1395840.66</v>
      </c>
      <c r="L40" s="9">
        <v>1395840.66</v>
      </c>
    </row>
    <row r="41" spans="2:12" ht="15.75" thickBot="1" x14ac:dyDescent="0.3">
      <c r="B41" s="38"/>
      <c r="C41" s="38" t="s">
        <v>64</v>
      </c>
      <c r="D41" s="36" t="s">
        <v>65</v>
      </c>
      <c r="E41" s="39"/>
      <c r="F41" s="148">
        <v>18330000</v>
      </c>
      <c r="G41" s="36"/>
      <c r="H41" s="40"/>
      <c r="I41" s="69"/>
      <c r="J41" s="50"/>
      <c r="K41" s="49"/>
      <c r="L41" s="9">
        <v>0</v>
      </c>
    </row>
    <row r="42" spans="2:12" ht="15.75" thickBot="1" x14ac:dyDescent="0.3">
      <c r="B42" s="42"/>
      <c r="C42" s="42"/>
      <c r="D42" s="28" t="s">
        <v>66</v>
      </c>
      <c r="E42" s="43"/>
      <c r="F42" s="149"/>
      <c r="G42" s="28"/>
      <c r="H42" s="146">
        <v>0</v>
      </c>
      <c r="I42" s="146">
        <v>0</v>
      </c>
      <c r="J42" s="50">
        <v>4035431.38</v>
      </c>
      <c r="K42" s="146">
        <v>0</v>
      </c>
      <c r="L42" s="9">
        <v>4035431.38</v>
      </c>
    </row>
    <row r="43" spans="2:12" ht="15.75" thickBot="1" x14ac:dyDescent="0.3">
      <c r="B43" s="41"/>
      <c r="C43" s="41" t="s">
        <v>67</v>
      </c>
      <c r="D43" s="46" t="s">
        <v>68</v>
      </c>
      <c r="E43" s="47"/>
      <c r="F43" s="147"/>
      <c r="G43" s="47"/>
      <c r="H43" s="44"/>
      <c r="I43" s="110"/>
      <c r="J43" s="55"/>
      <c r="K43" s="49"/>
      <c r="L43" s="9">
        <v>0</v>
      </c>
    </row>
    <row r="44" spans="2:12" ht="15.75" thickBot="1" x14ac:dyDescent="0.3">
      <c r="B44" s="42"/>
      <c r="C44" s="42"/>
      <c r="D44" s="28" t="s">
        <v>69</v>
      </c>
      <c r="E44" s="43"/>
      <c r="F44" s="146">
        <v>0</v>
      </c>
      <c r="G44" s="43"/>
      <c r="H44" s="146">
        <v>0</v>
      </c>
      <c r="I44" s="146">
        <v>0</v>
      </c>
      <c r="J44" s="146">
        <v>0</v>
      </c>
      <c r="K44" s="146">
        <v>0</v>
      </c>
      <c r="L44" s="9">
        <v>0</v>
      </c>
    </row>
    <row r="45" spans="2:12" ht="15.75" thickBot="1" x14ac:dyDescent="0.3">
      <c r="B45" s="24"/>
      <c r="C45" s="24" t="s">
        <v>70</v>
      </c>
      <c r="D45" s="28" t="s">
        <v>71</v>
      </c>
      <c r="E45" s="29"/>
      <c r="F45" s="145">
        <v>3223758</v>
      </c>
      <c r="G45" s="43"/>
      <c r="H45" s="69"/>
      <c r="I45" s="50">
        <v>71041.899999999994</v>
      </c>
      <c r="J45" s="50">
        <v>148590.32</v>
      </c>
      <c r="K45" s="110">
        <v>94719.1</v>
      </c>
      <c r="L45" s="9">
        <v>314351.32</v>
      </c>
    </row>
    <row r="46" spans="2:12" ht="15.75" thickBot="1" x14ac:dyDescent="0.3">
      <c r="B46" s="10" t="s">
        <v>72</v>
      </c>
      <c r="C46" s="57"/>
      <c r="D46" s="58" t="s">
        <v>73</v>
      </c>
      <c r="E46" s="59"/>
      <c r="F46" s="151">
        <v>800000</v>
      </c>
      <c r="G46" s="140" t="s">
        <v>16</v>
      </c>
      <c r="H46" s="60"/>
      <c r="I46" s="60"/>
      <c r="J46" s="60"/>
      <c r="K46" s="60"/>
      <c r="L46" s="9">
        <v>0</v>
      </c>
    </row>
    <row r="47" spans="2:12" ht="15.75" thickBot="1" x14ac:dyDescent="0.3">
      <c r="B47" s="54"/>
      <c r="C47" s="54" t="s">
        <v>74</v>
      </c>
      <c r="D47" s="46" t="s">
        <v>75</v>
      </c>
      <c r="E47" s="47"/>
      <c r="F47" s="142">
        <v>800000</v>
      </c>
      <c r="G47" s="116"/>
      <c r="H47" s="56"/>
      <c r="I47" s="53"/>
      <c r="J47" s="69"/>
      <c r="K47" s="70"/>
      <c r="L47" s="9">
        <v>0</v>
      </c>
    </row>
    <row r="48" spans="2:12" ht="15.75" thickBot="1" x14ac:dyDescent="0.3">
      <c r="B48" s="38"/>
      <c r="C48" s="35" t="s">
        <v>76</v>
      </c>
      <c r="D48" s="36" t="s">
        <v>77</v>
      </c>
      <c r="E48" s="39"/>
      <c r="F48" s="117"/>
      <c r="G48" s="39"/>
      <c r="H48" s="49"/>
      <c r="I48" s="101"/>
      <c r="J48" s="55"/>
      <c r="K48" s="49"/>
      <c r="L48" s="9">
        <v>0</v>
      </c>
    </row>
    <row r="49" spans="2:12" ht="15.75" thickBot="1" x14ac:dyDescent="0.3">
      <c r="B49" s="41"/>
      <c r="C49" s="54"/>
      <c r="D49" s="28" t="s">
        <v>78</v>
      </c>
      <c r="E49" s="43"/>
      <c r="F49" s="146">
        <v>0</v>
      </c>
      <c r="G49" s="43"/>
      <c r="H49" s="146">
        <v>0</v>
      </c>
      <c r="I49" s="146">
        <v>0</v>
      </c>
      <c r="J49" s="146">
        <v>0</v>
      </c>
      <c r="K49" s="146">
        <v>0</v>
      </c>
      <c r="L49" s="9">
        <v>0</v>
      </c>
    </row>
    <row r="50" spans="2:12" ht="15.75" thickBot="1" x14ac:dyDescent="0.3">
      <c r="B50" s="38"/>
      <c r="C50" s="35" t="s">
        <v>79</v>
      </c>
      <c r="D50" s="36" t="s">
        <v>80</v>
      </c>
      <c r="E50" s="39"/>
      <c r="F50" s="117"/>
      <c r="G50" s="39"/>
      <c r="H50" s="55"/>
      <c r="I50" s="55"/>
      <c r="J50" s="44"/>
      <c r="K50" s="49"/>
      <c r="L50" s="9">
        <v>0</v>
      </c>
    </row>
    <row r="51" spans="2:12" ht="15.75" thickBot="1" x14ac:dyDescent="0.3">
      <c r="B51" s="41"/>
      <c r="C51" s="54"/>
      <c r="D51" s="28" t="s">
        <v>81</v>
      </c>
      <c r="E51" s="43"/>
      <c r="F51" s="146">
        <v>0</v>
      </c>
      <c r="G51" s="47"/>
      <c r="H51" s="146">
        <v>0</v>
      </c>
      <c r="I51" s="146">
        <v>0</v>
      </c>
      <c r="J51" s="146">
        <v>0</v>
      </c>
      <c r="K51" s="146">
        <v>0</v>
      </c>
      <c r="L51" s="9">
        <v>0</v>
      </c>
    </row>
    <row r="52" spans="2:12" ht="15.75" thickBot="1" x14ac:dyDescent="0.3">
      <c r="B52" s="35"/>
      <c r="C52" s="35" t="s">
        <v>82</v>
      </c>
      <c r="D52" s="36" t="s">
        <v>83</v>
      </c>
      <c r="E52" s="39"/>
      <c r="F52" s="117"/>
      <c r="G52" s="39"/>
      <c r="H52" s="55"/>
      <c r="I52" s="55"/>
      <c r="J52" s="55"/>
      <c r="K52" s="49"/>
      <c r="L52" s="9">
        <v>0</v>
      </c>
    </row>
    <row r="53" spans="2:12" ht="15.75" thickBot="1" x14ac:dyDescent="0.3">
      <c r="B53" s="54"/>
      <c r="C53" s="54"/>
      <c r="D53" s="46" t="s">
        <v>84</v>
      </c>
      <c r="E53" s="47"/>
      <c r="F53" s="146">
        <v>0</v>
      </c>
      <c r="G53" s="47"/>
      <c r="H53" s="146">
        <v>0</v>
      </c>
      <c r="I53" s="146">
        <v>0</v>
      </c>
      <c r="J53" s="146">
        <v>0</v>
      </c>
      <c r="K53" s="146">
        <v>0</v>
      </c>
      <c r="L53" s="9">
        <v>0</v>
      </c>
    </row>
    <row r="54" spans="2:12" ht="15.75" thickBot="1" x14ac:dyDescent="0.3">
      <c r="B54" s="35"/>
      <c r="C54" s="35" t="s">
        <v>85</v>
      </c>
      <c r="D54" s="36" t="s">
        <v>86</v>
      </c>
      <c r="E54" s="37"/>
      <c r="F54" s="117"/>
      <c r="G54" s="39"/>
      <c r="H54" s="40"/>
      <c r="I54" s="40"/>
      <c r="J54" s="40"/>
      <c r="K54" s="69"/>
      <c r="L54" s="9">
        <v>0</v>
      </c>
    </row>
    <row r="55" spans="2:12" ht="15.75" thickBot="1" x14ac:dyDescent="0.3">
      <c r="B55" s="54"/>
      <c r="C55" s="54"/>
      <c r="D55" s="46" t="s">
        <v>87</v>
      </c>
      <c r="E55" s="62"/>
      <c r="F55" s="146">
        <v>0</v>
      </c>
      <c r="G55" s="47"/>
      <c r="H55" s="146">
        <v>0</v>
      </c>
      <c r="I55" s="146">
        <v>0</v>
      </c>
      <c r="J55" s="146">
        <v>0</v>
      </c>
      <c r="K55" s="146">
        <v>0</v>
      </c>
      <c r="L55" s="9">
        <v>0</v>
      </c>
    </row>
    <row r="56" spans="2:12" ht="15.75" thickBot="1" x14ac:dyDescent="0.3">
      <c r="B56" s="38"/>
      <c r="C56" s="38" t="s">
        <v>88</v>
      </c>
      <c r="D56" s="36" t="s">
        <v>89</v>
      </c>
      <c r="E56" s="39"/>
      <c r="F56" s="117"/>
      <c r="G56" s="39"/>
      <c r="H56" s="40"/>
      <c r="I56" s="40"/>
      <c r="J56" s="40"/>
      <c r="K56" s="69"/>
      <c r="L56" s="9">
        <v>0</v>
      </c>
    </row>
    <row r="57" spans="2:12" ht="15.75" thickBot="1" x14ac:dyDescent="0.3">
      <c r="B57" s="41"/>
      <c r="C57" s="41"/>
      <c r="D57" s="28" t="s">
        <v>90</v>
      </c>
      <c r="E57" s="43"/>
      <c r="F57" s="146">
        <v>0</v>
      </c>
      <c r="G57" s="47"/>
      <c r="H57" s="61"/>
      <c r="I57" s="56"/>
      <c r="J57" s="61"/>
      <c r="K57" s="70"/>
      <c r="L57" s="9">
        <v>0</v>
      </c>
    </row>
    <row r="58" spans="2:12" ht="15.75" thickBot="1" x14ac:dyDescent="0.3">
      <c r="B58" s="38"/>
      <c r="C58" s="35" t="s">
        <v>91</v>
      </c>
      <c r="D58" s="39" t="s">
        <v>89</v>
      </c>
      <c r="E58" s="39"/>
      <c r="F58" s="117"/>
      <c r="G58" s="117"/>
      <c r="H58" s="40"/>
      <c r="I58" s="40"/>
      <c r="J58" s="40"/>
      <c r="K58" s="69"/>
      <c r="L58" s="9">
        <v>0</v>
      </c>
    </row>
    <row r="59" spans="2:12" ht="15.75" thickBot="1" x14ac:dyDescent="0.3">
      <c r="B59" s="41"/>
      <c r="C59" s="54"/>
      <c r="D59" s="47" t="s">
        <v>90</v>
      </c>
      <c r="E59" s="47"/>
      <c r="F59" s="146">
        <v>0</v>
      </c>
      <c r="G59" s="119"/>
      <c r="H59" s="146">
        <v>0</v>
      </c>
      <c r="I59" s="146">
        <v>0</v>
      </c>
      <c r="J59" s="146">
        <v>0</v>
      </c>
      <c r="K59" s="146">
        <v>0</v>
      </c>
      <c r="L59" s="9">
        <v>0</v>
      </c>
    </row>
    <row r="60" spans="2:12" ht="15.75" thickBot="1" x14ac:dyDescent="0.3">
      <c r="B60" s="10" t="s">
        <v>92</v>
      </c>
      <c r="C60" s="51"/>
      <c r="D60" s="63" t="s">
        <v>93</v>
      </c>
      <c r="E60" s="64"/>
      <c r="F60" s="118"/>
      <c r="G60" s="140" t="s">
        <v>16</v>
      </c>
      <c r="H60" s="65"/>
      <c r="I60" s="65"/>
      <c r="J60" s="65"/>
      <c r="K60" s="65"/>
      <c r="L60" s="9">
        <v>0</v>
      </c>
    </row>
    <row r="61" spans="2:12" ht="15.75" thickBot="1" x14ac:dyDescent="0.3">
      <c r="B61" s="54"/>
      <c r="C61" s="54" t="s">
        <v>94</v>
      </c>
      <c r="D61" s="46" t="s">
        <v>95</v>
      </c>
      <c r="E61" s="62"/>
      <c r="F61" s="47"/>
      <c r="G61" s="47"/>
      <c r="H61" s="61"/>
      <c r="I61" s="61"/>
      <c r="J61" s="61"/>
      <c r="K61" s="70"/>
      <c r="L61" s="9">
        <v>0</v>
      </c>
    </row>
    <row r="62" spans="2:12" ht="15.75" thickBot="1" x14ac:dyDescent="0.3">
      <c r="B62" s="54"/>
      <c r="C62" s="54"/>
      <c r="D62" s="28" t="s">
        <v>96</v>
      </c>
      <c r="E62" s="29"/>
      <c r="F62" s="146">
        <v>0</v>
      </c>
      <c r="G62" s="47"/>
      <c r="H62" s="146">
        <v>0</v>
      </c>
      <c r="I62" s="146">
        <v>0</v>
      </c>
      <c r="J62" s="146">
        <v>0</v>
      </c>
      <c r="K62" s="146">
        <v>0</v>
      </c>
      <c r="L62" s="9">
        <v>0</v>
      </c>
    </row>
    <row r="63" spans="2:12" ht="15.75" thickBot="1" x14ac:dyDescent="0.3">
      <c r="B63" s="38"/>
      <c r="C63" s="35" t="s">
        <v>97</v>
      </c>
      <c r="D63" s="39" t="s">
        <v>98</v>
      </c>
      <c r="E63" s="37"/>
      <c r="F63" s="39"/>
      <c r="G63" s="39"/>
      <c r="H63" s="40"/>
      <c r="I63" s="40"/>
      <c r="J63" s="40"/>
      <c r="K63" s="69"/>
      <c r="L63" s="9">
        <v>0</v>
      </c>
    </row>
    <row r="64" spans="2:12" ht="15.75" thickBot="1" x14ac:dyDescent="0.3">
      <c r="B64" s="41"/>
      <c r="C64" s="54"/>
      <c r="D64" s="47" t="s">
        <v>78</v>
      </c>
      <c r="E64" s="62"/>
      <c r="F64" s="146">
        <v>0</v>
      </c>
      <c r="G64" s="47"/>
      <c r="H64" s="146">
        <v>0</v>
      </c>
      <c r="I64" s="146">
        <v>0</v>
      </c>
      <c r="J64" s="146">
        <v>0</v>
      </c>
      <c r="K64" s="146">
        <v>0</v>
      </c>
      <c r="L64" s="9">
        <v>0</v>
      </c>
    </row>
    <row r="65" spans="2:12" ht="15.75" thickBot="1" x14ac:dyDescent="0.3">
      <c r="B65" s="35"/>
      <c r="C65" s="35" t="s">
        <v>99</v>
      </c>
      <c r="D65" s="36" t="s">
        <v>98</v>
      </c>
      <c r="E65" s="37"/>
      <c r="F65" s="39"/>
      <c r="G65" s="39"/>
      <c r="H65" s="40"/>
      <c r="I65" s="40"/>
      <c r="J65" s="40"/>
      <c r="K65" s="69"/>
      <c r="L65" s="9">
        <v>0</v>
      </c>
    </row>
    <row r="66" spans="2:12" ht="15.75" thickBot="1" x14ac:dyDescent="0.3">
      <c r="B66" s="24"/>
      <c r="C66" s="24"/>
      <c r="D66" s="28" t="s">
        <v>100</v>
      </c>
      <c r="E66" s="29"/>
      <c r="F66" s="146">
        <v>0</v>
      </c>
      <c r="G66" s="43"/>
      <c r="H66" s="146">
        <v>0</v>
      </c>
      <c r="I66" s="146">
        <v>0</v>
      </c>
      <c r="J66" s="146">
        <v>0</v>
      </c>
      <c r="K66" s="146">
        <v>0</v>
      </c>
      <c r="L66" s="9">
        <v>0</v>
      </c>
    </row>
    <row r="67" spans="2:12" ht="15.75" thickBot="1" x14ac:dyDescent="0.3">
      <c r="B67" s="42"/>
      <c r="C67" s="24" t="s">
        <v>101</v>
      </c>
      <c r="D67" s="36" t="s">
        <v>102</v>
      </c>
      <c r="E67" s="37"/>
      <c r="F67" s="39"/>
      <c r="G67" s="117"/>
      <c r="H67" s="40"/>
      <c r="I67" s="40"/>
      <c r="J67" s="40"/>
      <c r="K67" s="69"/>
      <c r="L67" s="9">
        <v>0</v>
      </c>
    </row>
    <row r="68" spans="2:12" ht="15.75" thickBot="1" x14ac:dyDescent="0.3">
      <c r="B68" s="41"/>
      <c r="C68" s="54"/>
      <c r="D68" s="28" t="s">
        <v>84</v>
      </c>
      <c r="E68" s="29"/>
      <c r="F68" s="152">
        <v>0</v>
      </c>
      <c r="G68" s="116"/>
      <c r="H68" s="146">
        <v>0</v>
      </c>
      <c r="I68" s="146">
        <v>0</v>
      </c>
      <c r="J68" s="146">
        <v>0</v>
      </c>
      <c r="K68" s="146">
        <v>0</v>
      </c>
      <c r="L68" s="9">
        <v>0</v>
      </c>
    </row>
    <row r="69" spans="2:12" ht="15.75" thickBot="1" x14ac:dyDescent="0.3">
      <c r="B69" s="38"/>
      <c r="C69" s="35" t="s">
        <v>103</v>
      </c>
      <c r="D69" s="39" t="s">
        <v>104</v>
      </c>
      <c r="E69" s="39"/>
      <c r="F69" s="117"/>
      <c r="G69" s="39"/>
      <c r="H69" s="40"/>
      <c r="I69" s="40"/>
      <c r="J69" s="40"/>
      <c r="K69" s="69"/>
      <c r="L69" s="9">
        <v>0</v>
      </c>
    </row>
    <row r="70" spans="2:12" ht="15.75" thickBot="1" x14ac:dyDescent="0.3">
      <c r="B70" s="41"/>
      <c r="C70" s="54"/>
      <c r="D70" s="43" t="s">
        <v>84</v>
      </c>
      <c r="E70" s="43"/>
      <c r="F70" s="146">
        <v>0</v>
      </c>
      <c r="G70" s="43"/>
      <c r="H70" s="146">
        <v>0</v>
      </c>
      <c r="I70" s="146">
        <v>0</v>
      </c>
      <c r="J70" s="146">
        <v>0</v>
      </c>
      <c r="K70" s="146">
        <v>0</v>
      </c>
      <c r="L70" s="9">
        <v>0</v>
      </c>
    </row>
    <row r="71" spans="2:12" ht="15.75" thickBot="1" x14ac:dyDescent="0.3">
      <c r="B71" s="35"/>
      <c r="C71" s="66" t="s">
        <v>105</v>
      </c>
      <c r="D71" s="39" t="s">
        <v>95</v>
      </c>
      <c r="E71" s="39"/>
      <c r="F71" s="117"/>
      <c r="G71" s="39"/>
      <c r="H71" s="40"/>
      <c r="I71" s="40"/>
      <c r="J71" s="69"/>
      <c r="K71" s="53"/>
      <c r="L71" s="9">
        <v>0</v>
      </c>
    </row>
    <row r="72" spans="2:12" ht="15.75" thickBot="1" x14ac:dyDescent="0.3">
      <c r="B72" s="54"/>
      <c r="C72" s="45"/>
      <c r="D72" s="43" t="s">
        <v>90</v>
      </c>
      <c r="E72" s="43"/>
      <c r="F72" s="146">
        <v>0</v>
      </c>
      <c r="G72" s="43"/>
      <c r="H72" s="146">
        <v>0</v>
      </c>
      <c r="I72" s="146">
        <v>0</v>
      </c>
      <c r="J72" s="146">
        <v>0</v>
      </c>
      <c r="K72" s="146">
        <v>0</v>
      </c>
      <c r="L72" s="9">
        <v>0</v>
      </c>
    </row>
    <row r="73" spans="2:12" ht="15.75" thickBot="1" x14ac:dyDescent="0.3">
      <c r="B73" s="38"/>
      <c r="C73" s="35" t="s">
        <v>106</v>
      </c>
      <c r="D73" s="39" t="s">
        <v>107</v>
      </c>
      <c r="E73" s="39"/>
      <c r="F73" s="117"/>
      <c r="G73" s="117"/>
      <c r="H73" s="40"/>
      <c r="I73" s="40"/>
      <c r="J73" s="40"/>
      <c r="K73" s="69"/>
      <c r="L73" s="9">
        <v>0</v>
      </c>
    </row>
    <row r="74" spans="2:12" ht="15.75" thickBot="1" x14ac:dyDescent="0.3">
      <c r="B74" s="42"/>
      <c r="C74" s="24"/>
      <c r="D74" s="47" t="s">
        <v>108</v>
      </c>
      <c r="E74" s="47"/>
      <c r="F74" s="1"/>
      <c r="G74" s="119"/>
      <c r="H74" s="61"/>
      <c r="I74" s="61"/>
      <c r="J74" s="61"/>
      <c r="K74" s="70"/>
      <c r="L74" s="9">
        <v>0</v>
      </c>
    </row>
    <row r="75" spans="2:12" ht="15.75" thickBot="1" x14ac:dyDescent="0.3">
      <c r="B75" s="10" t="s">
        <v>109</v>
      </c>
      <c r="C75" s="42"/>
      <c r="D75" s="67" t="s">
        <v>110</v>
      </c>
      <c r="E75" s="68"/>
      <c r="F75" s="150">
        <v>5900000</v>
      </c>
      <c r="G75" s="140" t="s">
        <v>16</v>
      </c>
      <c r="H75" s="65"/>
      <c r="I75" s="65"/>
      <c r="J75" s="109"/>
      <c r="K75" s="52">
        <v>88376.1</v>
      </c>
      <c r="L75" s="9">
        <v>88376.1</v>
      </c>
    </row>
    <row r="76" spans="2:12" ht="15.75" thickBot="1" x14ac:dyDescent="0.3">
      <c r="B76" s="24"/>
      <c r="C76" s="24" t="s">
        <v>111</v>
      </c>
      <c r="D76" s="28" t="s">
        <v>112</v>
      </c>
      <c r="E76" s="29"/>
      <c r="F76" s="142">
        <v>1850000</v>
      </c>
      <c r="G76" s="43"/>
      <c r="H76" s="146">
        <v>0</v>
      </c>
      <c r="I76" s="146">
        <v>0</v>
      </c>
      <c r="J76" s="146">
        <v>0</v>
      </c>
      <c r="K76" s="27">
        <v>88376.1</v>
      </c>
      <c r="L76" s="9">
        <v>88376.1</v>
      </c>
    </row>
    <row r="77" spans="2:12" ht="15.75" thickBot="1" x14ac:dyDescent="0.3">
      <c r="B77" s="54"/>
      <c r="C77" s="54" t="s">
        <v>113</v>
      </c>
      <c r="D77" s="36" t="s">
        <v>114</v>
      </c>
      <c r="E77" s="37"/>
      <c r="F77" s="146">
        <v>0</v>
      </c>
      <c r="G77" s="47"/>
      <c r="H77" s="61"/>
      <c r="I77" s="69"/>
      <c r="J77" s="69"/>
      <c r="K77" s="69"/>
      <c r="L77" s="9">
        <v>0</v>
      </c>
    </row>
    <row r="78" spans="2:12" ht="15.75" thickBot="1" x14ac:dyDescent="0.3">
      <c r="B78" s="35"/>
      <c r="C78" s="66" t="s">
        <v>115</v>
      </c>
      <c r="D78" s="39" t="s">
        <v>116</v>
      </c>
      <c r="E78" s="39"/>
      <c r="F78" s="117"/>
      <c r="G78" s="39"/>
      <c r="H78" s="40"/>
      <c r="I78" s="40"/>
      <c r="J78" s="40"/>
      <c r="K78" s="69"/>
      <c r="L78" s="9">
        <v>0</v>
      </c>
    </row>
    <row r="79" spans="2:12" ht="15.75" thickBot="1" x14ac:dyDescent="0.3">
      <c r="B79" s="54"/>
      <c r="C79" s="45"/>
      <c r="D79" s="47" t="s">
        <v>117</v>
      </c>
      <c r="E79" s="47"/>
      <c r="F79" s="146">
        <v>0</v>
      </c>
      <c r="G79" s="47"/>
      <c r="H79" s="146">
        <v>0</v>
      </c>
      <c r="I79" s="146">
        <v>0</v>
      </c>
      <c r="J79" s="146">
        <v>0</v>
      </c>
      <c r="K79" s="146">
        <v>0</v>
      </c>
      <c r="L79" s="9">
        <v>0</v>
      </c>
    </row>
    <row r="80" spans="2:12" ht="15.75" thickBot="1" x14ac:dyDescent="0.3">
      <c r="B80" s="35"/>
      <c r="C80" s="35" t="s">
        <v>118</v>
      </c>
      <c r="D80" s="36" t="s">
        <v>119</v>
      </c>
      <c r="E80" s="39"/>
      <c r="F80" s="117"/>
      <c r="G80" s="39"/>
      <c r="H80" s="40"/>
      <c r="I80" s="40"/>
      <c r="J80" s="40"/>
      <c r="K80" s="69"/>
      <c r="L80" s="9">
        <v>0</v>
      </c>
    </row>
    <row r="81" spans="2:12" ht="15.75" thickBot="1" x14ac:dyDescent="0.3">
      <c r="B81" s="24"/>
      <c r="C81" s="24"/>
      <c r="D81" s="28" t="s">
        <v>120</v>
      </c>
      <c r="E81" s="43"/>
      <c r="F81" s="142">
        <v>3950000</v>
      </c>
      <c r="G81" s="43"/>
      <c r="H81" s="146">
        <v>0</v>
      </c>
      <c r="I81" s="146">
        <v>0</v>
      </c>
      <c r="J81" s="146">
        <v>0</v>
      </c>
      <c r="K81" s="146">
        <v>0</v>
      </c>
      <c r="L81" s="9">
        <v>0</v>
      </c>
    </row>
    <row r="82" spans="2:12" ht="15.75" thickBot="1" x14ac:dyDescent="0.3">
      <c r="B82" s="24"/>
      <c r="C82" s="24" t="s">
        <v>121</v>
      </c>
      <c r="D82" s="28" t="s">
        <v>122</v>
      </c>
      <c r="E82" s="29"/>
      <c r="F82" s="143">
        <v>100000</v>
      </c>
      <c r="G82" s="43"/>
      <c r="H82" s="146">
        <v>0</v>
      </c>
      <c r="I82" s="146">
        <v>0</v>
      </c>
      <c r="J82" s="146">
        <v>0</v>
      </c>
      <c r="K82" s="146">
        <v>0</v>
      </c>
      <c r="L82" s="9">
        <v>0</v>
      </c>
    </row>
    <row r="83" spans="2:12" ht="15.75" thickBot="1" x14ac:dyDescent="0.3">
      <c r="B83" s="24"/>
      <c r="C83" s="24" t="s">
        <v>123</v>
      </c>
      <c r="D83" s="28" t="s">
        <v>124</v>
      </c>
      <c r="E83" s="29"/>
      <c r="F83" s="146">
        <v>0</v>
      </c>
      <c r="G83" s="43"/>
      <c r="H83" s="146">
        <v>0</v>
      </c>
      <c r="I83" s="146">
        <v>0</v>
      </c>
      <c r="J83" s="146">
        <v>0</v>
      </c>
      <c r="K83" s="146">
        <v>0</v>
      </c>
      <c r="L83" s="9">
        <v>0</v>
      </c>
    </row>
    <row r="84" spans="2:12" ht="15.75" thickBot="1" x14ac:dyDescent="0.3">
      <c r="B84" s="24"/>
      <c r="C84" s="24" t="s">
        <v>125</v>
      </c>
      <c r="D84" s="28" t="s">
        <v>126</v>
      </c>
      <c r="E84" s="29"/>
      <c r="F84" s="146">
        <v>0</v>
      </c>
      <c r="G84" s="43"/>
      <c r="H84" s="146">
        <v>0</v>
      </c>
      <c r="I84" s="146">
        <v>0</v>
      </c>
      <c r="J84" s="146">
        <v>0</v>
      </c>
      <c r="K84" s="146">
        <v>0</v>
      </c>
      <c r="L84" s="9">
        <v>0</v>
      </c>
    </row>
    <row r="85" spans="2:12" ht="15.75" thickBot="1" x14ac:dyDescent="0.3">
      <c r="B85" s="54"/>
      <c r="C85" s="54" t="s">
        <v>127</v>
      </c>
      <c r="D85" s="46" t="s">
        <v>128</v>
      </c>
      <c r="E85" s="62"/>
      <c r="F85" s="146">
        <v>0</v>
      </c>
      <c r="G85" s="62"/>
      <c r="H85" s="146">
        <v>0</v>
      </c>
      <c r="I85" s="146">
        <v>0</v>
      </c>
      <c r="J85" s="146">
        <v>0</v>
      </c>
      <c r="K85" s="146">
        <v>0</v>
      </c>
      <c r="L85" s="9">
        <v>0</v>
      </c>
    </row>
    <row r="86" spans="2:12" ht="15.75" thickBot="1" x14ac:dyDescent="0.3">
      <c r="B86" s="35"/>
      <c r="C86" s="66" t="s">
        <v>129</v>
      </c>
      <c r="D86" s="39" t="s">
        <v>130</v>
      </c>
      <c r="E86" s="39"/>
      <c r="F86" s="117"/>
      <c r="G86" s="39"/>
      <c r="H86" s="69"/>
      <c r="I86" s="104"/>
      <c r="J86" s="40"/>
      <c r="K86" s="69"/>
      <c r="L86" s="9">
        <v>0</v>
      </c>
    </row>
    <row r="87" spans="2:12" ht="15.75" thickBot="1" x14ac:dyDescent="0.3">
      <c r="B87" s="54"/>
      <c r="C87" s="45"/>
      <c r="D87" s="47" t="s">
        <v>131</v>
      </c>
      <c r="E87" s="47"/>
      <c r="F87" s="146">
        <v>0</v>
      </c>
      <c r="G87" s="47"/>
      <c r="H87" s="146">
        <v>0</v>
      </c>
      <c r="I87" s="146">
        <v>0</v>
      </c>
      <c r="J87" s="146">
        <v>0</v>
      </c>
      <c r="K87" s="146">
        <v>0</v>
      </c>
      <c r="L87" s="9">
        <v>0</v>
      </c>
    </row>
    <row r="88" spans="2:12" ht="15.75" thickBot="1" x14ac:dyDescent="0.3">
      <c r="B88" s="10" t="s">
        <v>132</v>
      </c>
      <c r="C88" s="51"/>
      <c r="D88" s="63" t="s">
        <v>133</v>
      </c>
      <c r="E88" s="68"/>
      <c r="F88" s="150">
        <v>10000000</v>
      </c>
      <c r="G88" s="140" t="s">
        <v>16</v>
      </c>
      <c r="H88" s="65"/>
      <c r="I88" s="164">
        <v>988967.55</v>
      </c>
      <c r="J88" s="65"/>
      <c r="K88" s="9">
        <v>757518.28</v>
      </c>
      <c r="L88" s="9">
        <v>1746485.83</v>
      </c>
    </row>
    <row r="89" spans="2:12" ht="15.75" thickBot="1" x14ac:dyDescent="0.3">
      <c r="B89" s="24"/>
      <c r="C89" s="24" t="s">
        <v>134</v>
      </c>
      <c r="D89" s="28" t="s">
        <v>135</v>
      </c>
      <c r="E89" s="29"/>
      <c r="F89" s="146">
        <v>0</v>
      </c>
      <c r="G89" s="43"/>
      <c r="H89" s="146">
        <v>0</v>
      </c>
      <c r="I89" s="153">
        <v>988967.55</v>
      </c>
      <c r="J89" s="146">
        <v>0</v>
      </c>
      <c r="K89" s="186">
        <v>757518.28</v>
      </c>
      <c r="L89" s="9">
        <v>1746485.83</v>
      </c>
    </row>
    <row r="90" spans="2:12" ht="15.75" thickBot="1" x14ac:dyDescent="0.3">
      <c r="B90" s="24"/>
      <c r="C90" s="24" t="s">
        <v>136</v>
      </c>
      <c r="D90" s="28" t="s">
        <v>137</v>
      </c>
      <c r="E90" s="29"/>
      <c r="F90" s="153">
        <v>10000000</v>
      </c>
      <c r="G90" s="43"/>
      <c r="H90" s="146">
        <v>0</v>
      </c>
      <c r="I90" s="146">
        <v>0</v>
      </c>
      <c r="J90" s="146">
        <v>0</v>
      </c>
      <c r="K90" s="146">
        <v>0</v>
      </c>
      <c r="L90" s="9">
        <v>0</v>
      </c>
    </row>
    <row r="91" spans="2:12" ht="15.75" thickBot="1" x14ac:dyDescent="0.3">
      <c r="B91" s="54"/>
      <c r="C91" s="54" t="s">
        <v>138</v>
      </c>
      <c r="D91" s="46" t="s">
        <v>139</v>
      </c>
      <c r="E91" s="62"/>
      <c r="F91" s="146">
        <v>0</v>
      </c>
      <c r="G91" s="47"/>
      <c r="H91" s="146">
        <v>0</v>
      </c>
      <c r="I91" s="146">
        <v>0</v>
      </c>
      <c r="J91" s="146">
        <v>0</v>
      </c>
      <c r="K91" s="146">
        <v>0</v>
      </c>
      <c r="L91" s="9">
        <v>0</v>
      </c>
    </row>
    <row r="92" spans="2:12" ht="15.75" thickBot="1" x14ac:dyDescent="0.3">
      <c r="B92" s="35"/>
      <c r="C92" s="66" t="s">
        <v>140</v>
      </c>
      <c r="D92" s="39" t="s">
        <v>68</v>
      </c>
      <c r="E92" s="39"/>
      <c r="F92" s="117"/>
      <c r="G92" s="117"/>
      <c r="H92" s="40"/>
      <c r="I92" s="40"/>
      <c r="J92" s="40"/>
      <c r="K92" s="30"/>
      <c r="L92" s="9">
        <v>0</v>
      </c>
    </row>
    <row r="93" spans="2:12" ht="15.75" thickBot="1" x14ac:dyDescent="0.3">
      <c r="B93" s="54"/>
      <c r="C93" s="45"/>
      <c r="D93" s="47" t="s">
        <v>141</v>
      </c>
      <c r="E93" s="47"/>
      <c r="F93" s="146">
        <v>0</v>
      </c>
      <c r="G93" s="119"/>
      <c r="H93" s="146">
        <v>0</v>
      </c>
      <c r="I93" s="146">
        <v>0</v>
      </c>
      <c r="J93" s="146">
        <v>0</v>
      </c>
      <c r="K93" s="146">
        <v>0</v>
      </c>
      <c r="L93" s="9">
        <v>0</v>
      </c>
    </row>
    <row r="94" spans="2:12" ht="15.75" thickBot="1" x14ac:dyDescent="0.3">
      <c r="B94" s="165" t="s">
        <v>142</v>
      </c>
      <c r="C94" s="71"/>
      <c r="D94" s="72" t="s">
        <v>143</v>
      </c>
      <c r="E94" s="72"/>
      <c r="F94" s="166"/>
      <c r="G94" s="130"/>
      <c r="H94" s="168"/>
      <c r="I94" s="103"/>
      <c r="J94" s="182"/>
      <c r="K94" s="103"/>
      <c r="L94" s="9">
        <v>0</v>
      </c>
    </row>
    <row r="95" spans="2:12" ht="15.75" thickBot="1" x14ac:dyDescent="0.3">
      <c r="B95" s="73"/>
      <c r="C95" s="74"/>
      <c r="D95" s="75" t="s">
        <v>144</v>
      </c>
      <c r="E95" s="75"/>
      <c r="F95" s="167"/>
      <c r="G95" s="170" t="s">
        <v>16</v>
      </c>
      <c r="H95" s="169"/>
      <c r="I95" s="102"/>
      <c r="J95" s="185"/>
      <c r="K95" s="102"/>
      <c r="L95" s="9">
        <v>0</v>
      </c>
    </row>
    <row r="96" spans="2:12" ht="15.75" thickBot="1" x14ac:dyDescent="0.3">
      <c r="B96" s="54"/>
      <c r="C96" s="54" t="s">
        <v>145</v>
      </c>
      <c r="D96" s="46" t="s">
        <v>146</v>
      </c>
      <c r="E96" s="62"/>
      <c r="F96" s="146">
        <v>0</v>
      </c>
      <c r="G96" s="146">
        <v>0</v>
      </c>
      <c r="H96" s="70"/>
      <c r="I96" s="30"/>
      <c r="J96" s="69"/>
      <c r="K96" s="70"/>
      <c r="L96" s="9">
        <v>0</v>
      </c>
    </row>
    <row r="97" spans="2:12" ht="15.75" thickBot="1" x14ac:dyDescent="0.3">
      <c r="B97" s="38"/>
      <c r="C97" s="38" t="s">
        <v>147</v>
      </c>
      <c r="D97" s="36" t="s">
        <v>148</v>
      </c>
      <c r="E97" s="39"/>
      <c r="F97" s="117"/>
      <c r="G97" s="39"/>
      <c r="H97" s="40"/>
      <c r="I97" s="40"/>
      <c r="J97" s="40"/>
      <c r="K97" s="69"/>
      <c r="L97" s="9">
        <v>0</v>
      </c>
    </row>
    <row r="98" spans="2:12" ht="15.75" thickBot="1" x14ac:dyDescent="0.3">
      <c r="B98" s="42"/>
      <c r="C98" s="42"/>
      <c r="D98" s="28" t="s">
        <v>149</v>
      </c>
      <c r="E98" s="43"/>
      <c r="F98" s="146">
        <v>0</v>
      </c>
      <c r="G98" s="146">
        <v>0</v>
      </c>
      <c r="H98" s="146">
        <v>0</v>
      </c>
      <c r="I98" s="146">
        <v>0</v>
      </c>
      <c r="J98" s="146">
        <v>0</v>
      </c>
      <c r="K98" s="146">
        <v>0</v>
      </c>
      <c r="L98" s="9">
        <v>0</v>
      </c>
    </row>
    <row r="99" spans="2:12" ht="15.75" thickBot="1" x14ac:dyDescent="0.3">
      <c r="B99" s="10" t="s">
        <v>150</v>
      </c>
      <c r="C99" s="24"/>
      <c r="D99" s="76" t="s">
        <v>151</v>
      </c>
      <c r="E99" s="77"/>
      <c r="F99" s="77"/>
      <c r="G99" s="77"/>
      <c r="H99" s="53"/>
      <c r="I99" s="30"/>
      <c r="J99" s="53"/>
      <c r="K99" s="53"/>
      <c r="L99" s="9">
        <v>0</v>
      </c>
    </row>
    <row r="100" spans="2:12" ht="15.75" thickBot="1" x14ac:dyDescent="0.3">
      <c r="B100" s="24"/>
      <c r="C100" s="24" t="s">
        <v>152</v>
      </c>
      <c r="D100" s="28" t="s">
        <v>153</v>
      </c>
      <c r="E100" s="29"/>
      <c r="F100" s="146">
        <v>0</v>
      </c>
      <c r="G100" s="146">
        <v>0</v>
      </c>
      <c r="H100" s="146">
        <v>0</v>
      </c>
      <c r="I100" s="146">
        <v>0</v>
      </c>
      <c r="J100" s="146">
        <v>0</v>
      </c>
      <c r="K100" s="146">
        <v>0</v>
      </c>
      <c r="L100" s="9">
        <v>0</v>
      </c>
    </row>
    <row r="101" spans="2:12" ht="15.75" thickBot="1" x14ac:dyDescent="0.3">
      <c r="B101" s="54"/>
      <c r="C101" s="54" t="s">
        <v>154</v>
      </c>
      <c r="D101" s="46" t="s">
        <v>155</v>
      </c>
      <c r="E101" s="62"/>
      <c r="F101" s="146">
        <v>0</v>
      </c>
      <c r="G101" s="146">
        <v>0</v>
      </c>
      <c r="H101" s="146">
        <v>0</v>
      </c>
      <c r="I101" s="146">
        <v>0</v>
      </c>
      <c r="J101" s="146">
        <v>0</v>
      </c>
      <c r="K101" s="146">
        <v>0</v>
      </c>
      <c r="L101" s="9">
        <v>0</v>
      </c>
    </row>
    <row r="102" spans="2:12" ht="15.75" thickBot="1" x14ac:dyDescent="0.3">
      <c r="B102" s="35"/>
      <c r="C102" s="66" t="s">
        <v>156</v>
      </c>
      <c r="D102" s="39" t="s">
        <v>157</v>
      </c>
      <c r="E102" s="39"/>
      <c r="F102" s="39"/>
      <c r="G102" s="39"/>
      <c r="H102" s="69"/>
      <c r="I102" s="104"/>
      <c r="J102" s="40"/>
      <c r="K102" s="69"/>
      <c r="L102" s="9">
        <v>0</v>
      </c>
    </row>
    <row r="103" spans="2:12" ht="15.75" thickBot="1" x14ac:dyDescent="0.3">
      <c r="B103" s="54"/>
      <c r="C103" s="45"/>
      <c r="D103" s="47" t="s">
        <v>158</v>
      </c>
      <c r="E103" s="47"/>
      <c r="F103" s="146">
        <v>0</v>
      </c>
      <c r="G103" s="146">
        <v>0</v>
      </c>
      <c r="H103" s="146">
        <v>0</v>
      </c>
      <c r="I103" s="146">
        <v>0</v>
      </c>
      <c r="J103" s="146">
        <v>0</v>
      </c>
      <c r="K103" s="146">
        <v>0</v>
      </c>
      <c r="L103" s="9">
        <v>0</v>
      </c>
    </row>
    <row r="104" spans="2:12" ht="15.75" thickBot="1" x14ac:dyDescent="0.3">
      <c r="B104" s="200" t="s">
        <v>159</v>
      </c>
      <c r="C104" s="201"/>
      <c r="D104" s="201"/>
      <c r="E104" s="202"/>
      <c r="F104" s="154">
        <v>231148005</v>
      </c>
      <c r="G104" s="161" t="s">
        <v>16</v>
      </c>
      <c r="H104" s="100">
        <v>12499327.880000001</v>
      </c>
      <c r="I104" s="131">
        <v>15129013.6</v>
      </c>
      <c r="J104" s="100">
        <v>19940603.189999998</v>
      </c>
      <c r="K104" s="100">
        <v>17338489.82</v>
      </c>
      <c r="L104" s="179">
        <v>64907434.490000002</v>
      </c>
    </row>
    <row r="105" spans="2:12" ht="15.75" thickBot="1" x14ac:dyDescent="0.3">
      <c r="B105" s="78" t="s">
        <v>160</v>
      </c>
      <c r="C105" s="78"/>
      <c r="D105" s="78"/>
      <c r="E105" s="78"/>
      <c r="F105" s="78"/>
      <c r="G105" s="78"/>
      <c r="H105" s="79"/>
      <c r="I105" s="79"/>
      <c r="J105" s="79"/>
      <c r="K105" s="79"/>
      <c r="L105" s="9"/>
    </row>
    <row r="106" spans="2:12" ht="15.75" thickBot="1" x14ac:dyDescent="0.3">
      <c r="B106" s="80">
        <v>4.0999999999999996</v>
      </c>
      <c r="C106" s="132"/>
      <c r="D106" s="92" t="s">
        <v>161</v>
      </c>
      <c r="E106" s="94"/>
      <c r="F106" s="132"/>
      <c r="G106" s="132"/>
      <c r="H106" s="81"/>
      <c r="I106" s="81"/>
      <c r="J106" s="81"/>
      <c r="K106" s="81"/>
      <c r="L106" s="9"/>
    </row>
    <row r="107" spans="2:12" ht="15.75" thickBot="1" x14ac:dyDescent="0.3">
      <c r="B107" s="82"/>
      <c r="C107" s="134" t="s">
        <v>162</v>
      </c>
      <c r="D107" s="133" t="s">
        <v>163</v>
      </c>
      <c r="E107" s="115"/>
      <c r="F107" s="146">
        <v>0</v>
      </c>
      <c r="G107" s="146">
        <v>0</v>
      </c>
      <c r="H107" s="146">
        <v>0</v>
      </c>
      <c r="I107" s="146">
        <v>0</v>
      </c>
      <c r="J107" s="146">
        <v>0</v>
      </c>
      <c r="K107" s="146">
        <v>0</v>
      </c>
      <c r="L107" s="180"/>
    </row>
    <row r="108" spans="2:12" ht="15.75" thickBot="1" x14ac:dyDescent="0.3">
      <c r="B108" s="82"/>
      <c r="C108" s="86" t="s">
        <v>164</v>
      </c>
      <c r="D108" s="84" t="s">
        <v>165</v>
      </c>
      <c r="E108" s="85"/>
      <c r="F108" s="163">
        <v>0</v>
      </c>
      <c r="G108" s="146">
        <v>0</v>
      </c>
      <c r="H108" s="146">
        <v>0</v>
      </c>
      <c r="I108" s="146">
        <v>0</v>
      </c>
      <c r="J108" s="146">
        <v>0</v>
      </c>
      <c r="K108" s="146">
        <v>0</v>
      </c>
      <c r="L108" s="180"/>
    </row>
    <row r="109" spans="2:12" ht="15.75" thickBot="1" x14ac:dyDescent="0.3">
      <c r="B109" s="82">
        <v>4.2</v>
      </c>
      <c r="C109" s="82"/>
      <c r="D109" s="83" t="s">
        <v>166</v>
      </c>
      <c r="E109" s="87"/>
      <c r="F109" s="163"/>
      <c r="G109" s="87"/>
      <c r="H109" s="88"/>
      <c r="I109" s="108"/>
      <c r="J109" s="88"/>
      <c r="K109" s="88"/>
      <c r="L109" s="180"/>
    </row>
    <row r="110" spans="2:12" ht="15.75" thickBot="1" x14ac:dyDescent="0.3">
      <c r="B110" s="82"/>
      <c r="C110" s="82" t="s">
        <v>167</v>
      </c>
      <c r="D110" s="84" t="s">
        <v>168</v>
      </c>
      <c r="E110" s="85"/>
      <c r="F110" s="146">
        <v>0</v>
      </c>
      <c r="G110" s="146">
        <v>0</v>
      </c>
      <c r="H110" s="146">
        <v>0</v>
      </c>
      <c r="I110" s="146">
        <v>0</v>
      </c>
      <c r="J110" s="146">
        <v>0</v>
      </c>
      <c r="K110" s="146">
        <v>0</v>
      </c>
      <c r="L110" s="180"/>
    </row>
    <row r="111" spans="2:12" ht="15.75" thickBot="1" x14ac:dyDescent="0.3">
      <c r="B111" s="82"/>
      <c r="C111" s="82" t="s">
        <v>169</v>
      </c>
      <c r="D111" s="84" t="s">
        <v>170</v>
      </c>
      <c r="E111" s="85"/>
      <c r="F111" s="146">
        <v>0</v>
      </c>
      <c r="G111" s="146">
        <v>0</v>
      </c>
      <c r="H111" s="146">
        <v>0</v>
      </c>
      <c r="I111" s="146">
        <v>0</v>
      </c>
      <c r="J111" s="146">
        <v>0</v>
      </c>
      <c r="K111" s="146">
        <v>0</v>
      </c>
      <c r="L111" s="180"/>
    </row>
    <row r="112" spans="2:12" ht="15.75" thickBot="1" x14ac:dyDescent="0.3">
      <c r="B112" s="82">
        <v>4.3</v>
      </c>
      <c r="C112" s="82"/>
      <c r="D112" s="83" t="s">
        <v>171</v>
      </c>
      <c r="E112" s="87"/>
      <c r="F112" s="87"/>
      <c r="G112" s="87"/>
      <c r="H112" s="88"/>
      <c r="I112" s="108"/>
      <c r="J112" s="88"/>
      <c r="K112" s="88"/>
      <c r="L112" s="180"/>
    </row>
    <row r="113" spans="2:12" ht="15.75" thickBot="1" x14ac:dyDescent="0.3">
      <c r="B113" s="89"/>
      <c r="C113" s="89" t="s">
        <v>172</v>
      </c>
      <c r="D113" s="90" t="s">
        <v>173</v>
      </c>
      <c r="E113" s="91"/>
      <c r="F113" s="155">
        <v>0</v>
      </c>
      <c r="G113" s="146">
        <v>0</v>
      </c>
      <c r="H113" s="146">
        <v>0</v>
      </c>
      <c r="I113" s="146">
        <v>0</v>
      </c>
      <c r="J113" s="146">
        <v>0</v>
      </c>
      <c r="K113" s="146">
        <v>0</v>
      </c>
      <c r="L113" s="180"/>
    </row>
    <row r="114" spans="2:12" ht="15.75" thickBot="1" x14ac:dyDescent="0.3">
      <c r="B114" s="92" t="s">
        <v>174</v>
      </c>
      <c r="C114" s="93"/>
      <c r="D114" s="93"/>
      <c r="E114" s="94"/>
      <c r="F114" s="156">
        <v>0</v>
      </c>
      <c r="G114" s="94"/>
      <c r="H114" s="95"/>
      <c r="I114" s="65"/>
      <c r="J114" s="65"/>
      <c r="K114" s="65"/>
      <c r="L114" s="9"/>
    </row>
    <row r="115" spans="2:12" ht="15.75" thickBot="1" x14ac:dyDescent="0.3">
      <c r="B115" s="78"/>
      <c r="C115" s="78"/>
      <c r="D115" s="78"/>
      <c r="E115" s="78"/>
      <c r="F115" s="78"/>
      <c r="G115" s="78"/>
      <c r="H115" s="96"/>
      <c r="I115" s="96"/>
      <c r="J115" s="96"/>
      <c r="K115" s="96"/>
      <c r="L115" s="111"/>
    </row>
    <row r="116" spans="2:12" ht="15.75" thickBot="1" x14ac:dyDescent="0.3">
      <c r="B116" s="160" t="s">
        <v>175</v>
      </c>
      <c r="C116" s="157"/>
      <c r="D116" s="157"/>
      <c r="E116" s="157"/>
      <c r="F116" s="158">
        <v>231148005</v>
      </c>
      <c r="G116" s="162" t="s">
        <v>16</v>
      </c>
      <c r="H116" s="97">
        <v>12499327.880000001</v>
      </c>
      <c r="I116" s="97">
        <v>15129013.6</v>
      </c>
      <c r="J116" s="97">
        <v>19940603.190000001</v>
      </c>
      <c r="K116" s="97">
        <v>17338489.82</v>
      </c>
      <c r="L116" s="159">
        <v>47568944.670000002</v>
      </c>
    </row>
    <row r="117" spans="2:12" x14ac:dyDescent="0.25">
      <c r="B117" s="98" t="s">
        <v>176</v>
      </c>
      <c r="C117" s="98"/>
      <c r="D117" s="98"/>
      <c r="E117" s="98"/>
      <c r="F117" s="98"/>
      <c r="G117" s="98"/>
      <c r="H117" s="99"/>
      <c r="I117" s="99"/>
      <c r="J117" s="99"/>
      <c r="K117" s="99"/>
      <c r="L117" s="99"/>
    </row>
    <row r="118" spans="2:12" x14ac:dyDescent="0.25">
      <c r="B118" s="98" t="s">
        <v>177</v>
      </c>
      <c r="C118" s="98"/>
      <c r="D118" s="98"/>
      <c r="E118" s="98"/>
      <c r="F118" s="98"/>
      <c r="G118" s="98"/>
      <c r="H118" s="99"/>
      <c r="I118" s="99"/>
      <c r="J118" s="99"/>
      <c r="K118" s="99"/>
      <c r="L118" s="99"/>
    </row>
    <row r="119" spans="2:12" x14ac:dyDescent="0.25">
      <c r="B119" s="98" t="s">
        <v>178</v>
      </c>
      <c r="C119" s="98"/>
      <c r="D119" s="98"/>
      <c r="E119" s="98"/>
      <c r="F119" s="98"/>
      <c r="G119" s="98"/>
      <c r="H119" s="99"/>
      <c r="I119" s="99"/>
      <c r="J119" s="99"/>
      <c r="K119" s="99"/>
      <c r="L119" s="99"/>
    </row>
    <row r="120" spans="2:12" x14ac:dyDescent="0.25">
      <c r="B120" s="78" t="s">
        <v>179</v>
      </c>
      <c r="C120" s="99"/>
      <c r="D120" s="99"/>
      <c r="E120" s="99"/>
      <c r="F120" s="99"/>
      <c r="G120" s="99"/>
      <c r="H120" s="99"/>
      <c r="I120" s="99"/>
      <c r="J120" s="99"/>
      <c r="K120" s="99"/>
      <c r="L120" s="99"/>
    </row>
    <row r="121" spans="2:12" x14ac:dyDescent="0.25">
      <c r="B121" s="78" t="s">
        <v>180</v>
      </c>
      <c r="C121" s="99"/>
      <c r="D121" s="99"/>
      <c r="E121" s="99"/>
      <c r="F121" s="99"/>
      <c r="G121" s="99"/>
      <c r="H121" s="99"/>
      <c r="I121" s="99"/>
      <c r="J121" s="99"/>
      <c r="K121" s="99"/>
      <c r="L121" s="99"/>
    </row>
    <row r="122" spans="2:12" x14ac:dyDescent="0.25">
      <c r="B122" s="98" t="s">
        <v>181</v>
      </c>
      <c r="C122" s="98"/>
      <c r="D122" s="98"/>
      <c r="E122" s="98"/>
      <c r="F122" s="99"/>
      <c r="G122" s="99"/>
      <c r="H122" s="99"/>
      <c r="I122" s="99"/>
      <c r="J122" s="99"/>
      <c r="K122" s="99"/>
      <c r="L122" s="99"/>
    </row>
    <row r="123" spans="2:12" x14ac:dyDescent="0.25">
      <c r="B123" s="78" t="s">
        <v>182</v>
      </c>
      <c r="C123" s="99"/>
      <c r="D123" s="99"/>
      <c r="E123" s="99"/>
      <c r="F123" s="99"/>
      <c r="G123" s="99"/>
      <c r="H123" s="99"/>
      <c r="I123" s="99"/>
      <c r="J123" s="99"/>
      <c r="K123" s="99"/>
      <c r="L123" s="99"/>
    </row>
    <row r="124" spans="2:12" x14ac:dyDescent="0.25">
      <c r="B124" s="78"/>
      <c r="C124" s="99"/>
      <c r="D124" s="99"/>
      <c r="E124" s="99"/>
      <c r="F124" s="99"/>
      <c r="G124" s="99"/>
      <c r="H124" s="99"/>
      <c r="I124" s="99"/>
      <c r="J124" s="99"/>
      <c r="K124" s="99"/>
      <c r="L124" s="99"/>
    </row>
    <row r="125" spans="2:12" x14ac:dyDescent="0.25">
      <c r="B125" s="78"/>
      <c r="C125" s="99"/>
      <c r="D125" s="99"/>
      <c r="E125" s="99"/>
      <c r="F125" s="99"/>
      <c r="G125" s="99"/>
      <c r="H125" s="99"/>
      <c r="I125" s="99"/>
      <c r="J125" s="99"/>
      <c r="K125" s="99"/>
      <c r="L125" s="99"/>
    </row>
    <row r="126" spans="2:12" x14ac:dyDescent="0.25">
      <c r="B126" s="78"/>
      <c r="C126" s="99"/>
      <c r="D126" s="99"/>
      <c r="E126" s="99"/>
      <c r="F126" s="99"/>
      <c r="G126" s="99"/>
      <c r="H126" s="99"/>
      <c r="I126" s="99"/>
      <c r="J126" s="99"/>
      <c r="K126" s="99"/>
      <c r="L126" s="99"/>
    </row>
    <row r="127" spans="2:12" x14ac:dyDescent="0.25">
      <c r="B127" s="78"/>
      <c r="C127" s="99"/>
      <c r="D127" s="99" t="s">
        <v>183</v>
      </c>
      <c r="E127" s="99"/>
      <c r="F127" s="99"/>
      <c r="G127" s="99"/>
      <c r="H127" s="99"/>
      <c r="I127" s="99"/>
      <c r="J127" s="99"/>
      <c r="K127" s="99"/>
      <c r="L127" s="99"/>
    </row>
    <row r="128" spans="2:12" x14ac:dyDescent="0.25">
      <c r="B128" s="78"/>
      <c r="C128" s="99"/>
      <c r="D128" s="99" t="s">
        <v>186</v>
      </c>
      <c r="E128" s="99"/>
      <c r="F128" s="99"/>
      <c r="G128" s="99"/>
      <c r="H128" s="99"/>
      <c r="I128" s="99"/>
      <c r="J128" s="99"/>
      <c r="K128" s="99"/>
      <c r="L128" s="99"/>
    </row>
    <row r="129" spans="2:12" x14ac:dyDescent="0.25">
      <c r="B129" s="78"/>
      <c r="C129" s="99"/>
      <c r="D129" s="99"/>
      <c r="E129" s="99"/>
      <c r="F129" s="99"/>
      <c r="G129" s="99"/>
      <c r="H129" s="99"/>
      <c r="I129" s="99"/>
      <c r="J129" s="99"/>
      <c r="K129" s="99"/>
      <c r="L129" s="99"/>
    </row>
    <row r="130" spans="2:12" x14ac:dyDescent="0.25">
      <c r="B130" s="78"/>
      <c r="C130" s="99"/>
      <c r="D130" s="99"/>
      <c r="E130" s="99"/>
      <c r="F130" s="99"/>
      <c r="G130" s="99"/>
      <c r="H130" s="99"/>
      <c r="I130" s="99"/>
      <c r="J130" s="99"/>
      <c r="K130" s="99"/>
      <c r="L130" s="99"/>
    </row>
    <row r="131" spans="2:12" x14ac:dyDescent="0.25">
      <c r="B131" s="78"/>
      <c r="C131" s="99"/>
      <c r="D131" s="99"/>
      <c r="E131" s="99"/>
      <c r="F131" s="99"/>
      <c r="G131" s="99"/>
      <c r="H131" s="99"/>
      <c r="I131" s="99"/>
      <c r="J131" s="99"/>
      <c r="K131" s="99"/>
      <c r="L131" s="99"/>
    </row>
    <row r="132" spans="2:12" x14ac:dyDescent="0.25">
      <c r="B132" s="78"/>
      <c r="C132" s="99"/>
      <c r="D132" s="99"/>
      <c r="E132" s="99"/>
      <c r="F132" s="99"/>
      <c r="G132" s="99"/>
      <c r="H132" s="99"/>
      <c r="I132" s="99"/>
      <c r="J132" s="99"/>
      <c r="K132" s="99"/>
      <c r="L132" s="99"/>
    </row>
    <row r="133" spans="2:12" x14ac:dyDescent="0.25">
      <c r="B133" s="99"/>
      <c r="C133" s="99"/>
      <c r="D133" s="99" t="s">
        <v>184</v>
      </c>
      <c r="E133" s="99"/>
      <c r="F133" s="99"/>
      <c r="G133" s="99"/>
      <c r="H133" s="99"/>
      <c r="I133" s="99"/>
      <c r="J133" s="99"/>
      <c r="K133" s="99"/>
      <c r="L133" s="99"/>
    </row>
    <row r="134" spans="2:12" x14ac:dyDescent="0.25">
      <c r="B134" s="99"/>
      <c r="C134" s="99"/>
      <c r="D134" s="99" t="s">
        <v>185</v>
      </c>
      <c r="E134" s="99"/>
      <c r="F134" s="99"/>
      <c r="G134" s="99"/>
      <c r="H134" s="99"/>
      <c r="I134" s="99"/>
      <c r="J134" s="99"/>
      <c r="K134" s="99"/>
      <c r="L134" s="99"/>
    </row>
  </sheetData>
  <mergeCells count="13">
    <mergeCell ref="B104:E104"/>
    <mergeCell ref="H11:K11"/>
    <mergeCell ref="D15:E15"/>
    <mergeCell ref="D16:E16"/>
    <mergeCell ref="D17:E17"/>
    <mergeCell ref="D20:E20"/>
    <mergeCell ref="D33:E33"/>
    <mergeCell ref="B10:L10"/>
    <mergeCell ref="E5:L5"/>
    <mergeCell ref="E6:H6"/>
    <mergeCell ref="E7:L7"/>
    <mergeCell ref="B8:L8"/>
    <mergeCell ref="B9:L9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34"/>
  <sheetViews>
    <sheetView tabSelected="1" workbookViewId="0">
      <selection activeCell="A2" sqref="A2"/>
    </sheetView>
  </sheetViews>
  <sheetFormatPr baseColWidth="10" defaultRowHeight="15" x14ac:dyDescent="0.25"/>
  <cols>
    <col min="1" max="1" width="2.5703125" style="1" customWidth="1"/>
    <col min="2" max="2" width="4.85546875" style="1" customWidth="1"/>
    <col min="3" max="3" width="8.85546875" style="1" customWidth="1"/>
    <col min="4" max="4" width="11.42578125" style="1"/>
    <col min="5" max="5" width="28.85546875" style="1" customWidth="1"/>
    <col min="6" max="6" width="13" style="1" customWidth="1"/>
    <col min="7" max="7" width="11.42578125" style="1"/>
    <col min="8" max="9" width="13" style="1" customWidth="1"/>
    <col min="10" max="12" width="13.42578125" style="1" customWidth="1"/>
    <col min="13" max="13" width="13.140625" style="1" customWidth="1"/>
    <col min="14" max="16384" width="11.42578125" style="1"/>
  </cols>
  <sheetData>
    <row r="3" spans="2:13" ht="7.5" customHeight="1" x14ac:dyDescent="0.25"/>
    <row r="4" spans="2:13" ht="7.5" customHeight="1" x14ac:dyDescent="0.25"/>
    <row r="5" spans="2:13" ht="7.5" customHeight="1" x14ac:dyDescent="0.3">
      <c r="C5" s="3"/>
      <c r="D5" s="2"/>
      <c r="E5" s="198"/>
      <c r="F5" s="198"/>
      <c r="G5" s="198"/>
      <c r="H5" s="198"/>
      <c r="I5" s="198"/>
      <c r="J5" s="198"/>
      <c r="K5" s="198"/>
      <c r="L5" s="198"/>
      <c r="M5" s="198"/>
    </row>
    <row r="6" spans="2:13" ht="7.5" customHeight="1" x14ac:dyDescent="0.3">
      <c r="B6" s="3"/>
      <c r="C6" s="3"/>
      <c r="E6" s="198"/>
      <c r="F6" s="198"/>
      <c r="G6" s="198"/>
      <c r="H6" s="198"/>
      <c r="I6" s="188"/>
      <c r="J6" s="188"/>
      <c r="K6" s="188"/>
      <c r="L6" s="188"/>
      <c r="M6" s="2"/>
    </row>
    <row r="7" spans="2:13" ht="8.25" customHeight="1" x14ac:dyDescent="0.3">
      <c r="B7" s="3"/>
      <c r="C7" s="3"/>
      <c r="D7" s="127"/>
      <c r="E7" s="199"/>
      <c r="F7" s="199"/>
      <c r="G7" s="199"/>
      <c r="H7" s="199"/>
      <c r="I7" s="199"/>
      <c r="J7" s="199"/>
      <c r="K7" s="199"/>
      <c r="L7" s="199"/>
      <c r="M7" s="199"/>
    </row>
    <row r="8" spans="2:13" x14ac:dyDescent="0.25">
      <c r="B8" s="198" t="s">
        <v>0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</row>
    <row r="9" spans="2:13" x14ac:dyDescent="0.25">
      <c r="B9" s="198" t="s">
        <v>1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</row>
    <row r="10" spans="2:13" ht="15.75" thickBot="1" x14ac:dyDescent="0.3">
      <c r="B10" s="197" t="s">
        <v>2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</row>
    <row r="11" spans="2:13" ht="15.75" thickBot="1" x14ac:dyDescent="0.3">
      <c r="B11" s="187"/>
      <c r="C11" s="187"/>
      <c r="D11" s="187"/>
      <c r="E11" s="187"/>
      <c r="F11" s="187"/>
      <c r="G11" s="187"/>
      <c r="H11" s="203" t="s">
        <v>3</v>
      </c>
      <c r="I11" s="204"/>
      <c r="J11" s="204"/>
      <c r="K11" s="204"/>
      <c r="L11" s="205"/>
      <c r="M11" s="187"/>
    </row>
    <row r="12" spans="2:13" x14ac:dyDescent="0.25">
      <c r="B12" s="171" t="s">
        <v>4</v>
      </c>
      <c r="C12" s="172"/>
      <c r="D12" s="173"/>
      <c r="E12" s="174" t="s">
        <v>5</v>
      </c>
      <c r="F12" s="120" t="s">
        <v>6</v>
      </c>
      <c r="G12" s="122" t="s">
        <v>6</v>
      </c>
      <c r="H12" s="183"/>
      <c r="I12" s="183"/>
      <c r="J12" s="184"/>
      <c r="K12" s="184"/>
      <c r="L12" s="184"/>
      <c r="M12" s="120"/>
    </row>
    <row r="13" spans="2:13" ht="15.75" thickBot="1" x14ac:dyDescent="0.3">
      <c r="B13" s="175"/>
      <c r="C13" s="176"/>
      <c r="D13" s="177"/>
      <c r="E13" s="178"/>
      <c r="F13" s="121" t="s">
        <v>7</v>
      </c>
      <c r="G13" s="123" t="s">
        <v>8</v>
      </c>
      <c r="H13" s="124" t="s">
        <v>9</v>
      </c>
      <c r="I13" s="124" t="s">
        <v>10</v>
      </c>
      <c r="J13" s="125" t="s">
        <v>11</v>
      </c>
      <c r="K13" s="125" t="s">
        <v>12</v>
      </c>
      <c r="L13" s="125" t="s">
        <v>187</v>
      </c>
      <c r="M13" s="126" t="s">
        <v>13</v>
      </c>
    </row>
    <row r="14" spans="2:13" ht="8.25" customHeight="1" thickBot="1" x14ac:dyDescent="0.3">
      <c r="B14" s="5"/>
      <c r="C14" s="5"/>
      <c r="D14" s="6"/>
      <c r="E14" s="7"/>
      <c r="F14" s="7"/>
      <c r="G14" s="7"/>
      <c r="H14" s="128"/>
      <c r="I14" s="128"/>
      <c r="J14" s="128"/>
      <c r="K14" s="128"/>
      <c r="L14" s="128"/>
      <c r="M14" s="129"/>
    </row>
    <row r="15" spans="2:13" ht="15.75" thickBot="1" x14ac:dyDescent="0.3">
      <c r="B15" s="10" t="s">
        <v>14</v>
      </c>
      <c r="C15" s="10"/>
      <c r="D15" s="206" t="s">
        <v>15</v>
      </c>
      <c r="E15" s="207"/>
      <c r="F15" s="139">
        <v>149625649</v>
      </c>
      <c r="G15" s="140" t="s">
        <v>16</v>
      </c>
      <c r="H15" s="11">
        <v>11673160.25</v>
      </c>
      <c r="I15" s="11">
        <v>11581218.549999999</v>
      </c>
      <c r="J15" s="11">
        <v>11637765.1</v>
      </c>
      <c r="K15" s="11">
        <v>12307509.069999998</v>
      </c>
      <c r="L15" s="11">
        <f>+L16+L17+L20</f>
        <v>11731423.449999999</v>
      </c>
      <c r="M15" s="9">
        <f>+L15+K15+J15+I15+H15</f>
        <v>58931076.419999994</v>
      </c>
    </row>
    <row r="16" spans="2:13" ht="15.75" thickBot="1" x14ac:dyDescent="0.3">
      <c r="B16" s="12"/>
      <c r="C16" s="13" t="s">
        <v>17</v>
      </c>
      <c r="D16" s="208" t="s">
        <v>18</v>
      </c>
      <c r="E16" s="209"/>
      <c r="F16" s="135">
        <v>128433817</v>
      </c>
      <c r="G16" s="141"/>
      <c r="H16" s="14">
        <v>9973450.9100000001</v>
      </c>
      <c r="I16" s="14">
        <v>9893702.6999999993</v>
      </c>
      <c r="J16" s="107">
        <v>9942702.6999999993</v>
      </c>
      <c r="K16" s="107">
        <v>10012302.699999999</v>
      </c>
      <c r="L16" s="107">
        <v>10002302.66</v>
      </c>
      <c r="M16" s="9">
        <f t="shared" ref="M16:M79" si="0">+L16+K16+J16+I16+H16</f>
        <v>49824461.670000002</v>
      </c>
    </row>
    <row r="17" spans="2:13" ht="15.75" thickBot="1" x14ac:dyDescent="0.3">
      <c r="B17" s="15"/>
      <c r="C17" s="16" t="s">
        <v>19</v>
      </c>
      <c r="D17" s="210" t="s">
        <v>20</v>
      </c>
      <c r="E17" s="211"/>
      <c r="F17" s="136">
        <v>2966820</v>
      </c>
      <c r="G17" s="113"/>
      <c r="H17" s="17">
        <v>182235</v>
      </c>
      <c r="I17" s="17">
        <v>182235</v>
      </c>
      <c r="J17" s="105">
        <v>182235</v>
      </c>
      <c r="K17" s="105">
        <v>771846.03</v>
      </c>
      <c r="L17" s="105">
        <v>207235</v>
      </c>
      <c r="M17" s="9">
        <f t="shared" si="0"/>
        <v>1525786.03</v>
      </c>
    </row>
    <row r="18" spans="2:13" ht="15.75" thickBot="1" x14ac:dyDescent="0.3">
      <c r="B18" s="15"/>
      <c r="C18" s="16" t="s">
        <v>21</v>
      </c>
      <c r="D18" s="191" t="s">
        <v>22</v>
      </c>
      <c r="E18" s="192"/>
      <c r="F18" s="138">
        <v>0</v>
      </c>
      <c r="G18" s="192"/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9">
        <f t="shared" si="0"/>
        <v>0</v>
      </c>
    </row>
    <row r="19" spans="2:13" ht="15.75" thickBot="1" x14ac:dyDescent="0.3">
      <c r="B19" s="15"/>
      <c r="C19" s="16" t="s">
        <v>23</v>
      </c>
      <c r="D19" s="191" t="s">
        <v>24</v>
      </c>
      <c r="E19" s="192"/>
      <c r="F19" s="138">
        <v>0</v>
      </c>
      <c r="G19" s="192"/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9">
        <f t="shared" si="0"/>
        <v>0</v>
      </c>
    </row>
    <row r="20" spans="2:13" ht="15.75" thickBot="1" x14ac:dyDescent="0.3">
      <c r="B20" s="15"/>
      <c r="C20" s="16" t="s">
        <v>25</v>
      </c>
      <c r="D20" s="210" t="s">
        <v>26</v>
      </c>
      <c r="E20" s="211"/>
      <c r="F20" s="137">
        <v>18225012</v>
      </c>
      <c r="G20" s="113"/>
      <c r="H20" s="17">
        <v>1517474.34</v>
      </c>
      <c r="I20" s="20">
        <v>1505280.85</v>
      </c>
      <c r="J20" s="106">
        <v>1512827.4</v>
      </c>
      <c r="K20" s="106">
        <v>1523360.34</v>
      </c>
      <c r="L20" s="106">
        <v>1521885.79</v>
      </c>
      <c r="M20" s="9">
        <f t="shared" si="0"/>
        <v>7580828.7199999988</v>
      </c>
    </row>
    <row r="21" spans="2:13" ht="15.75" thickBot="1" x14ac:dyDescent="0.3">
      <c r="B21" s="10" t="s">
        <v>27</v>
      </c>
      <c r="C21" s="8"/>
      <c r="D21" s="189" t="s">
        <v>28</v>
      </c>
      <c r="E21" s="190"/>
      <c r="F21" s="139">
        <v>29971598</v>
      </c>
      <c r="G21" s="140" t="s">
        <v>16</v>
      </c>
      <c r="H21" s="23">
        <v>826167.63</v>
      </c>
      <c r="I21" s="23">
        <v>1426251.6</v>
      </c>
      <c r="J21" s="23">
        <v>3147061.64</v>
      </c>
      <c r="K21" s="23">
        <v>2280810.1300000004</v>
      </c>
      <c r="L21" s="23">
        <f>+L22+L26</f>
        <v>849673.4</v>
      </c>
      <c r="M21" s="9">
        <f t="shared" si="0"/>
        <v>8529964.4000000004</v>
      </c>
    </row>
    <row r="22" spans="2:13" ht="15.75" thickBot="1" x14ac:dyDescent="0.3">
      <c r="B22" s="24"/>
      <c r="C22" s="24" t="s">
        <v>29</v>
      </c>
      <c r="D22" s="25" t="s">
        <v>30</v>
      </c>
      <c r="E22" s="26"/>
      <c r="F22" s="142">
        <v>8028936</v>
      </c>
      <c r="G22" s="43"/>
      <c r="H22" s="27">
        <v>509167.63</v>
      </c>
      <c r="I22" s="27">
        <v>557775.66</v>
      </c>
      <c r="J22" s="48">
        <v>884936.42</v>
      </c>
      <c r="K22" s="27">
        <v>156504.74</v>
      </c>
      <c r="L22" s="27">
        <v>514973.4</v>
      </c>
      <c r="M22" s="9">
        <f t="shared" si="0"/>
        <v>2623357.85</v>
      </c>
    </row>
    <row r="23" spans="2:13" ht="15.75" thickBot="1" x14ac:dyDescent="0.3">
      <c r="B23" s="24"/>
      <c r="C23" s="24" t="s">
        <v>31</v>
      </c>
      <c r="D23" s="28" t="s">
        <v>32</v>
      </c>
      <c r="E23" s="29"/>
      <c r="F23" s="143">
        <v>200000</v>
      </c>
      <c r="G23" s="29"/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9">
        <f t="shared" si="0"/>
        <v>0</v>
      </c>
    </row>
    <row r="24" spans="2:13" ht="15.75" thickBot="1" x14ac:dyDescent="0.3">
      <c r="B24" s="31"/>
      <c r="C24" s="31" t="s">
        <v>33</v>
      </c>
      <c r="D24" s="32" t="s">
        <v>34</v>
      </c>
      <c r="E24" s="33"/>
      <c r="F24" s="143">
        <v>3000000</v>
      </c>
      <c r="G24" s="33"/>
      <c r="H24" s="146">
        <v>0</v>
      </c>
      <c r="I24" s="34">
        <v>309700</v>
      </c>
      <c r="J24" s="181">
        <v>439300</v>
      </c>
      <c r="K24" s="34">
        <v>221450</v>
      </c>
      <c r="L24" s="146">
        <v>0</v>
      </c>
      <c r="M24" s="9">
        <f t="shared" si="0"/>
        <v>970450</v>
      </c>
    </row>
    <row r="25" spans="2:13" ht="15.75" thickBot="1" x14ac:dyDescent="0.3">
      <c r="B25" s="31"/>
      <c r="C25" s="31" t="s">
        <v>35</v>
      </c>
      <c r="D25" s="32" t="s">
        <v>36</v>
      </c>
      <c r="E25" s="33"/>
      <c r="F25" s="143">
        <v>100000</v>
      </c>
      <c r="G25" s="33"/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9">
        <f t="shared" si="0"/>
        <v>0</v>
      </c>
    </row>
    <row r="26" spans="2:13" ht="15.75" thickBot="1" x14ac:dyDescent="0.3">
      <c r="B26" s="31"/>
      <c r="C26" s="31" t="s">
        <v>37</v>
      </c>
      <c r="D26" s="32" t="s">
        <v>38</v>
      </c>
      <c r="E26" s="33"/>
      <c r="F26" s="143">
        <v>4412400</v>
      </c>
      <c r="G26" s="114"/>
      <c r="H26" s="34">
        <v>317000</v>
      </c>
      <c r="I26" s="34">
        <v>352400</v>
      </c>
      <c r="J26" s="181">
        <v>322700</v>
      </c>
      <c r="K26" s="34">
        <v>346700</v>
      </c>
      <c r="L26" s="34">
        <v>334700</v>
      </c>
      <c r="M26" s="9">
        <f t="shared" si="0"/>
        <v>1673500</v>
      </c>
    </row>
    <row r="27" spans="2:13" ht="15.75" thickBot="1" x14ac:dyDescent="0.3">
      <c r="B27" s="35"/>
      <c r="C27" s="35" t="s">
        <v>39</v>
      </c>
      <c r="D27" s="36" t="s">
        <v>40</v>
      </c>
      <c r="E27" s="37"/>
      <c r="F27" s="143">
        <v>4632021</v>
      </c>
      <c r="G27" s="47"/>
      <c r="H27" s="146">
        <v>0</v>
      </c>
      <c r="I27" s="146">
        <v>0</v>
      </c>
      <c r="J27" s="181">
        <v>990449</v>
      </c>
      <c r="K27" s="49">
        <v>1485905.9199999999</v>
      </c>
      <c r="L27" s="146">
        <v>0</v>
      </c>
      <c r="M27" s="9">
        <f t="shared" si="0"/>
        <v>2476354.92</v>
      </c>
    </row>
    <row r="28" spans="2:13" ht="15.75" thickBot="1" x14ac:dyDescent="0.3">
      <c r="B28" s="38"/>
      <c r="C28" s="38" t="s">
        <v>41</v>
      </c>
      <c r="D28" s="36" t="s">
        <v>42</v>
      </c>
      <c r="E28" s="39"/>
      <c r="F28" s="117"/>
      <c r="G28" s="117"/>
      <c r="H28" s="40"/>
      <c r="I28" s="40"/>
      <c r="J28" s="55"/>
      <c r="K28" s="49"/>
      <c r="L28" s="49"/>
      <c r="M28" s="9">
        <f t="shared" si="0"/>
        <v>0</v>
      </c>
    </row>
    <row r="29" spans="2:13" ht="15.75" thickBot="1" x14ac:dyDescent="0.3">
      <c r="B29" s="41"/>
      <c r="C29" s="42"/>
      <c r="D29" s="28" t="s">
        <v>43</v>
      </c>
      <c r="E29" s="43"/>
      <c r="F29" s="142">
        <v>7303241</v>
      </c>
      <c r="G29" s="116"/>
      <c r="H29" s="146">
        <v>0</v>
      </c>
      <c r="I29" s="48">
        <v>98395.94</v>
      </c>
      <c r="J29" s="48">
        <v>296904.52</v>
      </c>
      <c r="K29" s="110">
        <v>70249.47</v>
      </c>
      <c r="L29" s="146">
        <v>0</v>
      </c>
      <c r="M29" s="9">
        <f t="shared" si="0"/>
        <v>465549.93</v>
      </c>
    </row>
    <row r="30" spans="2:13" ht="15.75" thickBot="1" x14ac:dyDescent="0.3">
      <c r="B30" s="35"/>
      <c r="C30" s="45" t="s">
        <v>44</v>
      </c>
      <c r="D30" s="46" t="s">
        <v>45</v>
      </c>
      <c r="E30" s="47"/>
      <c r="F30" s="117"/>
      <c r="G30" s="47"/>
      <c r="H30" s="40"/>
      <c r="I30" s="69"/>
      <c r="J30" s="61"/>
      <c r="K30" s="69"/>
      <c r="L30" s="69"/>
      <c r="M30" s="9">
        <f t="shared" si="0"/>
        <v>0</v>
      </c>
    </row>
    <row r="31" spans="2:13" ht="15.75" thickBot="1" x14ac:dyDescent="0.3">
      <c r="B31" s="24"/>
      <c r="C31" s="45"/>
      <c r="D31" s="46" t="s">
        <v>46</v>
      </c>
      <c r="E31" s="47"/>
      <c r="F31" s="142">
        <v>1495000</v>
      </c>
      <c r="G31" s="47"/>
      <c r="H31" s="146">
        <v>0</v>
      </c>
      <c r="I31" s="48">
        <v>95000</v>
      </c>
      <c r="J31" s="48">
        <v>81791.7</v>
      </c>
      <c r="K31" s="146">
        <v>0</v>
      </c>
      <c r="L31" s="146">
        <v>0</v>
      </c>
      <c r="M31" s="9">
        <f t="shared" si="0"/>
        <v>176791.7</v>
      </c>
    </row>
    <row r="32" spans="2:13" ht="15.75" thickBot="1" x14ac:dyDescent="0.3">
      <c r="B32" s="31"/>
      <c r="C32" s="35" t="s">
        <v>47</v>
      </c>
      <c r="D32" s="36" t="s">
        <v>48</v>
      </c>
      <c r="E32" s="37"/>
      <c r="F32" s="144">
        <v>800000</v>
      </c>
      <c r="G32" s="37"/>
      <c r="H32" s="49"/>
      <c r="I32" s="50">
        <v>12980</v>
      </c>
      <c r="J32" s="55">
        <v>130980</v>
      </c>
      <c r="K32" s="146">
        <v>0</v>
      </c>
      <c r="L32" s="146">
        <v>0</v>
      </c>
      <c r="M32" s="9">
        <f t="shared" si="0"/>
        <v>143960</v>
      </c>
    </row>
    <row r="33" spans="2:13" ht="15.75" thickBot="1" x14ac:dyDescent="0.3">
      <c r="B33" s="10" t="s">
        <v>49</v>
      </c>
      <c r="C33" s="51"/>
      <c r="D33" s="212" t="s">
        <v>50</v>
      </c>
      <c r="E33" s="213"/>
      <c r="F33" s="150">
        <v>34850758</v>
      </c>
      <c r="G33" s="140" t="s">
        <v>16</v>
      </c>
      <c r="H33" s="52">
        <v>0</v>
      </c>
      <c r="I33" s="52">
        <v>1132575.8999999999</v>
      </c>
      <c r="J33" s="52">
        <v>5155776.45</v>
      </c>
      <c r="K33" s="52">
        <v>1904276.24</v>
      </c>
      <c r="L33" s="52">
        <f>+L35+L38+L40+L42+L45</f>
        <v>583424.07000000007</v>
      </c>
      <c r="M33" s="9">
        <f t="shared" si="0"/>
        <v>8776052.6600000001</v>
      </c>
    </row>
    <row r="34" spans="2:13" ht="15.75" thickBot="1" x14ac:dyDescent="0.3">
      <c r="B34" s="24"/>
      <c r="C34" s="24" t="s">
        <v>51</v>
      </c>
      <c r="D34" s="28" t="s">
        <v>52</v>
      </c>
      <c r="E34" s="43"/>
      <c r="F34" s="142">
        <v>3300000</v>
      </c>
      <c r="G34" s="43"/>
      <c r="H34" s="146">
        <v>0</v>
      </c>
      <c r="I34" s="50">
        <v>1534</v>
      </c>
      <c r="J34" s="55">
        <v>324271.40000000002</v>
      </c>
      <c r="K34" s="27">
        <v>108029.72</v>
      </c>
      <c r="L34" s="146">
        <v>0</v>
      </c>
      <c r="M34" s="9">
        <f t="shared" si="0"/>
        <v>433835.12</v>
      </c>
    </row>
    <row r="35" spans="2:13" ht="15.75" thickBot="1" x14ac:dyDescent="0.3">
      <c r="B35" s="24"/>
      <c r="C35" s="24" t="s">
        <v>53</v>
      </c>
      <c r="D35" s="28" t="s">
        <v>54</v>
      </c>
      <c r="E35" s="43"/>
      <c r="F35" s="143">
        <v>1250000</v>
      </c>
      <c r="G35" s="43"/>
      <c r="H35" s="146">
        <v>0</v>
      </c>
      <c r="I35" s="146">
        <v>0</v>
      </c>
      <c r="J35" s="55">
        <v>452187.45</v>
      </c>
      <c r="K35" s="34"/>
      <c r="L35" s="34">
        <v>150858</v>
      </c>
      <c r="M35" s="9">
        <f t="shared" si="0"/>
        <v>603045.44999999995</v>
      </c>
    </row>
    <row r="36" spans="2:13" ht="15.75" thickBot="1" x14ac:dyDescent="0.3">
      <c r="B36" s="24"/>
      <c r="C36" s="54" t="s">
        <v>55</v>
      </c>
      <c r="D36" s="46" t="s">
        <v>56</v>
      </c>
      <c r="E36" s="47"/>
      <c r="F36" s="143">
        <v>1197000</v>
      </c>
      <c r="G36" s="47"/>
      <c r="H36" s="146">
        <v>0</v>
      </c>
      <c r="I36" s="146">
        <v>0</v>
      </c>
      <c r="J36" s="55">
        <v>112884.7</v>
      </c>
      <c r="K36" s="34">
        <v>106707.4</v>
      </c>
      <c r="L36" s="34"/>
      <c r="M36" s="9">
        <f t="shared" si="0"/>
        <v>219592.09999999998</v>
      </c>
    </row>
    <row r="37" spans="2:13" ht="15.75" thickBot="1" x14ac:dyDescent="0.3">
      <c r="B37" s="41"/>
      <c r="C37" s="31" t="s">
        <v>57</v>
      </c>
      <c r="D37" s="32" t="s">
        <v>58</v>
      </c>
      <c r="E37" s="114"/>
      <c r="F37" s="143">
        <v>50000</v>
      </c>
      <c r="G37" s="114"/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9">
        <f t="shared" si="0"/>
        <v>0</v>
      </c>
    </row>
    <row r="38" spans="2:13" ht="15.75" thickBot="1" x14ac:dyDescent="0.3">
      <c r="B38" s="54"/>
      <c r="C38" s="54" t="s">
        <v>59</v>
      </c>
      <c r="D38" s="46" t="s">
        <v>60</v>
      </c>
      <c r="E38" s="47"/>
      <c r="F38" s="143">
        <v>2300000</v>
      </c>
      <c r="G38" s="47"/>
      <c r="H38" s="146">
        <v>0</v>
      </c>
      <c r="I38" s="49">
        <v>1060000</v>
      </c>
      <c r="J38" s="55">
        <v>82411.199999999997</v>
      </c>
      <c r="K38" s="49">
        <v>198979.36</v>
      </c>
      <c r="L38" s="34">
        <v>16115</v>
      </c>
      <c r="M38" s="9">
        <f t="shared" si="0"/>
        <v>1357505.56</v>
      </c>
    </row>
    <row r="39" spans="2:13" ht="15.75" thickBot="1" x14ac:dyDescent="0.3">
      <c r="B39" s="38"/>
      <c r="C39" s="38" t="s">
        <v>61</v>
      </c>
      <c r="D39" s="36" t="s">
        <v>62</v>
      </c>
      <c r="E39" s="39"/>
      <c r="F39" s="145"/>
      <c r="G39" s="39"/>
      <c r="H39" s="69"/>
      <c r="I39" s="40"/>
      <c r="J39" s="40"/>
      <c r="K39" s="69"/>
      <c r="L39" s="69"/>
      <c r="M39" s="9">
        <f t="shared" si="0"/>
        <v>0</v>
      </c>
    </row>
    <row r="40" spans="2:13" ht="15.75" thickBot="1" x14ac:dyDescent="0.3">
      <c r="B40" s="41"/>
      <c r="C40" s="41"/>
      <c r="D40" s="46" t="s">
        <v>63</v>
      </c>
      <c r="E40" s="47"/>
      <c r="F40" s="147">
        <v>5200000</v>
      </c>
      <c r="G40" s="47"/>
      <c r="H40" s="146">
        <v>0</v>
      </c>
      <c r="I40" s="146">
        <v>0</v>
      </c>
      <c r="J40" s="146">
        <v>0</v>
      </c>
      <c r="K40" s="110">
        <v>1395840.66</v>
      </c>
      <c r="L40" s="27">
        <v>66277</v>
      </c>
      <c r="M40" s="9">
        <f t="shared" si="0"/>
        <v>1462117.66</v>
      </c>
    </row>
    <row r="41" spans="2:13" ht="15.75" thickBot="1" x14ac:dyDescent="0.3">
      <c r="B41" s="38"/>
      <c r="C41" s="38" t="s">
        <v>64</v>
      </c>
      <c r="D41" s="36" t="s">
        <v>65</v>
      </c>
      <c r="E41" s="39"/>
      <c r="F41" s="148">
        <v>18330000</v>
      </c>
      <c r="G41" s="36"/>
      <c r="H41" s="40"/>
      <c r="I41" s="69"/>
      <c r="J41" s="50"/>
      <c r="K41" s="49"/>
      <c r="L41" s="49"/>
      <c r="M41" s="9">
        <f t="shared" si="0"/>
        <v>0</v>
      </c>
    </row>
    <row r="42" spans="2:13" ht="15.75" thickBot="1" x14ac:dyDescent="0.3">
      <c r="B42" s="42"/>
      <c r="C42" s="42"/>
      <c r="D42" s="28" t="s">
        <v>66</v>
      </c>
      <c r="E42" s="43"/>
      <c r="F42" s="149"/>
      <c r="G42" s="28"/>
      <c r="H42" s="146">
        <v>0</v>
      </c>
      <c r="I42" s="146">
        <v>0</v>
      </c>
      <c r="J42" s="50">
        <v>4035431.38</v>
      </c>
      <c r="K42" s="146">
        <v>0</v>
      </c>
      <c r="L42" s="27">
        <v>1415</v>
      </c>
      <c r="M42" s="9">
        <f t="shared" si="0"/>
        <v>4036846.38</v>
      </c>
    </row>
    <row r="43" spans="2:13" ht="15.75" thickBot="1" x14ac:dyDescent="0.3">
      <c r="B43" s="41"/>
      <c r="C43" s="41" t="s">
        <v>67</v>
      </c>
      <c r="D43" s="46" t="s">
        <v>68</v>
      </c>
      <c r="E43" s="47"/>
      <c r="F43" s="147"/>
      <c r="G43" s="47"/>
      <c r="H43" s="44"/>
      <c r="I43" s="110"/>
      <c r="J43" s="55"/>
      <c r="K43" s="49"/>
      <c r="L43" s="49"/>
      <c r="M43" s="9">
        <f t="shared" si="0"/>
        <v>0</v>
      </c>
    </row>
    <row r="44" spans="2:13" ht="15.75" thickBot="1" x14ac:dyDescent="0.3">
      <c r="B44" s="42"/>
      <c r="C44" s="42"/>
      <c r="D44" s="28" t="s">
        <v>69</v>
      </c>
      <c r="E44" s="43"/>
      <c r="F44" s="146">
        <v>0</v>
      </c>
      <c r="G44" s="43"/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9">
        <f t="shared" si="0"/>
        <v>0</v>
      </c>
    </row>
    <row r="45" spans="2:13" ht="15.75" thickBot="1" x14ac:dyDescent="0.3">
      <c r="B45" s="24"/>
      <c r="C45" s="24" t="s">
        <v>70</v>
      </c>
      <c r="D45" s="28" t="s">
        <v>71</v>
      </c>
      <c r="E45" s="29"/>
      <c r="F45" s="145">
        <v>3223758</v>
      </c>
      <c r="G45" s="43"/>
      <c r="H45" s="69"/>
      <c r="I45" s="50">
        <v>71041.899999999994</v>
      </c>
      <c r="J45" s="50">
        <v>148590.32</v>
      </c>
      <c r="K45" s="110">
        <v>94719.1</v>
      </c>
      <c r="L45" s="50">
        <v>348759.07</v>
      </c>
      <c r="M45" s="9">
        <f t="shared" si="0"/>
        <v>663110.39</v>
      </c>
    </row>
    <row r="46" spans="2:13" ht="15.75" thickBot="1" x14ac:dyDescent="0.3">
      <c r="B46" s="10" t="s">
        <v>72</v>
      </c>
      <c r="C46" s="57"/>
      <c r="D46" s="58" t="s">
        <v>73</v>
      </c>
      <c r="E46" s="59"/>
      <c r="F46" s="151">
        <v>800000</v>
      </c>
      <c r="G46" s="140" t="s">
        <v>16</v>
      </c>
      <c r="H46" s="60"/>
      <c r="I46" s="60"/>
      <c r="J46" s="60"/>
      <c r="K46" s="60"/>
      <c r="L46" s="60"/>
      <c r="M46" s="9">
        <f t="shared" si="0"/>
        <v>0</v>
      </c>
    </row>
    <row r="47" spans="2:13" ht="15.75" thickBot="1" x14ac:dyDescent="0.3">
      <c r="B47" s="54"/>
      <c r="C47" s="54" t="s">
        <v>74</v>
      </c>
      <c r="D47" s="46" t="s">
        <v>75</v>
      </c>
      <c r="E47" s="47"/>
      <c r="F47" s="142">
        <v>800000</v>
      </c>
      <c r="G47" s="116"/>
      <c r="H47" s="56"/>
      <c r="I47" s="53"/>
      <c r="J47" s="69"/>
      <c r="K47" s="70"/>
      <c r="L47" s="53"/>
      <c r="M47" s="9">
        <f t="shared" si="0"/>
        <v>0</v>
      </c>
    </row>
    <row r="48" spans="2:13" ht="15.75" thickBot="1" x14ac:dyDescent="0.3">
      <c r="B48" s="38"/>
      <c r="C48" s="35" t="s">
        <v>76</v>
      </c>
      <c r="D48" s="36" t="s">
        <v>77</v>
      </c>
      <c r="E48" s="39"/>
      <c r="F48" s="117"/>
      <c r="G48" s="39"/>
      <c r="H48" s="49"/>
      <c r="I48" s="101"/>
      <c r="J48" s="55"/>
      <c r="K48" s="49"/>
      <c r="L48" s="49"/>
      <c r="M48" s="9">
        <f t="shared" si="0"/>
        <v>0</v>
      </c>
    </row>
    <row r="49" spans="2:13" ht="15.75" thickBot="1" x14ac:dyDescent="0.3">
      <c r="B49" s="41"/>
      <c r="C49" s="54"/>
      <c r="D49" s="28" t="s">
        <v>78</v>
      </c>
      <c r="E49" s="43"/>
      <c r="F49" s="146">
        <v>0</v>
      </c>
      <c r="G49" s="43"/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9">
        <f t="shared" si="0"/>
        <v>0</v>
      </c>
    </row>
    <row r="50" spans="2:13" ht="15.75" thickBot="1" x14ac:dyDescent="0.3">
      <c r="B50" s="38"/>
      <c r="C50" s="35" t="s">
        <v>79</v>
      </c>
      <c r="D50" s="36" t="s">
        <v>80</v>
      </c>
      <c r="E50" s="39"/>
      <c r="F50" s="117"/>
      <c r="G50" s="39"/>
      <c r="H50" s="55"/>
      <c r="I50" s="55"/>
      <c r="J50" s="44"/>
      <c r="K50" s="49"/>
      <c r="L50" s="49"/>
      <c r="M50" s="9">
        <f t="shared" si="0"/>
        <v>0</v>
      </c>
    </row>
    <row r="51" spans="2:13" ht="15.75" thickBot="1" x14ac:dyDescent="0.3">
      <c r="B51" s="41"/>
      <c r="C51" s="54"/>
      <c r="D51" s="28" t="s">
        <v>81</v>
      </c>
      <c r="E51" s="43"/>
      <c r="F51" s="146">
        <v>0</v>
      </c>
      <c r="G51" s="47"/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9">
        <f t="shared" si="0"/>
        <v>0</v>
      </c>
    </row>
    <row r="52" spans="2:13" ht="15.75" thickBot="1" x14ac:dyDescent="0.3">
      <c r="B52" s="35"/>
      <c r="C52" s="35" t="s">
        <v>82</v>
      </c>
      <c r="D52" s="36" t="s">
        <v>83</v>
      </c>
      <c r="E52" s="39"/>
      <c r="F52" s="117"/>
      <c r="G52" s="39"/>
      <c r="H52" s="55"/>
      <c r="I52" s="55"/>
      <c r="J52" s="55"/>
      <c r="K52" s="49"/>
      <c r="L52" s="49"/>
      <c r="M52" s="9">
        <f t="shared" si="0"/>
        <v>0</v>
      </c>
    </row>
    <row r="53" spans="2:13" ht="15.75" thickBot="1" x14ac:dyDescent="0.3">
      <c r="B53" s="54"/>
      <c r="C53" s="54"/>
      <c r="D53" s="46" t="s">
        <v>84</v>
      </c>
      <c r="E53" s="47"/>
      <c r="F53" s="146">
        <v>0</v>
      </c>
      <c r="G53" s="47"/>
      <c r="H53" s="146">
        <v>0</v>
      </c>
      <c r="I53" s="146">
        <v>0</v>
      </c>
      <c r="J53" s="146">
        <v>0</v>
      </c>
      <c r="K53" s="146">
        <v>0</v>
      </c>
      <c r="L53" s="146">
        <v>0</v>
      </c>
      <c r="M53" s="9">
        <f t="shared" si="0"/>
        <v>0</v>
      </c>
    </row>
    <row r="54" spans="2:13" ht="15.75" thickBot="1" x14ac:dyDescent="0.3">
      <c r="B54" s="35"/>
      <c r="C54" s="35" t="s">
        <v>85</v>
      </c>
      <c r="D54" s="36" t="s">
        <v>86</v>
      </c>
      <c r="E54" s="37"/>
      <c r="F54" s="117"/>
      <c r="G54" s="39"/>
      <c r="H54" s="40"/>
      <c r="I54" s="40"/>
      <c r="J54" s="40"/>
      <c r="K54" s="69"/>
      <c r="L54" s="69"/>
      <c r="M54" s="9">
        <f t="shared" si="0"/>
        <v>0</v>
      </c>
    </row>
    <row r="55" spans="2:13" ht="15.75" thickBot="1" x14ac:dyDescent="0.3">
      <c r="B55" s="54"/>
      <c r="C55" s="54"/>
      <c r="D55" s="46" t="s">
        <v>87</v>
      </c>
      <c r="E55" s="62"/>
      <c r="F55" s="146">
        <v>0</v>
      </c>
      <c r="G55" s="47"/>
      <c r="H55" s="146">
        <v>0</v>
      </c>
      <c r="I55" s="146">
        <v>0</v>
      </c>
      <c r="J55" s="146">
        <v>0</v>
      </c>
      <c r="K55" s="146">
        <v>0</v>
      </c>
      <c r="L55" s="146">
        <v>0</v>
      </c>
      <c r="M55" s="9">
        <f t="shared" si="0"/>
        <v>0</v>
      </c>
    </row>
    <row r="56" spans="2:13" ht="15.75" thickBot="1" x14ac:dyDescent="0.3">
      <c r="B56" s="38"/>
      <c r="C56" s="38" t="s">
        <v>88</v>
      </c>
      <c r="D56" s="36" t="s">
        <v>89</v>
      </c>
      <c r="E56" s="39"/>
      <c r="F56" s="117"/>
      <c r="G56" s="39"/>
      <c r="H56" s="40"/>
      <c r="I56" s="40"/>
      <c r="J56" s="40"/>
      <c r="K56" s="69"/>
      <c r="L56" s="69"/>
      <c r="M56" s="9">
        <f t="shared" si="0"/>
        <v>0</v>
      </c>
    </row>
    <row r="57" spans="2:13" ht="15.75" thickBot="1" x14ac:dyDescent="0.3">
      <c r="B57" s="41"/>
      <c r="C57" s="41"/>
      <c r="D57" s="28" t="s">
        <v>90</v>
      </c>
      <c r="E57" s="43"/>
      <c r="F57" s="146">
        <v>0</v>
      </c>
      <c r="G57" s="47"/>
      <c r="H57" s="146">
        <v>0</v>
      </c>
      <c r="I57" s="146">
        <v>0</v>
      </c>
      <c r="J57" s="146">
        <v>0</v>
      </c>
      <c r="K57" s="146">
        <v>0</v>
      </c>
      <c r="L57" s="146">
        <v>0</v>
      </c>
      <c r="M57" s="9">
        <f t="shared" si="0"/>
        <v>0</v>
      </c>
    </row>
    <row r="58" spans="2:13" ht="15.75" thickBot="1" x14ac:dyDescent="0.3">
      <c r="B58" s="38"/>
      <c r="C58" s="35" t="s">
        <v>91</v>
      </c>
      <c r="D58" s="39" t="s">
        <v>89</v>
      </c>
      <c r="E58" s="39"/>
      <c r="F58" s="117"/>
      <c r="G58" s="117"/>
      <c r="H58" s="40"/>
      <c r="I58" s="40"/>
      <c r="J58" s="40"/>
      <c r="K58" s="69"/>
      <c r="L58" s="195"/>
      <c r="M58" s="9">
        <f t="shared" si="0"/>
        <v>0</v>
      </c>
    </row>
    <row r="59" spans="2:13" ht="15.75" thickBot="1" x14ac:dyDescent="0.3">
      <c r="B59" s="41"/>
      <c r="C59" s="54"/>
      <c r="D59" s="47" t="s">
        <v>90</v>
      </c>
      <c r="E59" s="47"/>
      <c r="F59" s="146">
        <v>0</v>
      </c>
      <c r="G59" s="119"/>
      <c r="H59" s="146">
        <v>0</v>
      </c>
      <c r="I59" s="146">
        <v>0</v>
      </c>
      <c r="J59" s="146">
        <v>0</v>
      </c>
      <c r="K59" s="146">
        <v>0</v>
      </c>
      <c r="L59" s="146">
        <v>0</v>
      </c>
      <c r="M59" s="9">
        <f t="shared" si="0"/>
        <v>0</v>
      </c>
    </row>
    <row r="60" spans="2:13" ht="15.75" thickBot="1" x14ac:dyDescent="0.3">
      <c r="B60" s="10" t="s">
        <v>92</v>
      </c>
      <c r="C60" s="51"/>
      <c r="D60" s="193" t="s">
        <v>93</v>
      </c>
      <c r="E60" s="194"/>
      <c r="F60" s="118"/>
      <c r="G60" s="196" t="s">
        <v>16</v>
      </c>
      <c r="H60" s="65"/>
      <c r="I60" s="65"/>
      <c r="J60" s="65"/>
      <c r="K60" s="65"/>
      <c r="L60" s="65"/>
      <c r="M60" s="9">
        <f t="shared" si="0"/>
        <v>0</v>
      </c>
    </row>
    <row r="61" spans="2:13" ht="15.75" thickBot="1" x14ac:dyDescent="0.3">
      <c r="B61" s="54"/>
      <c r="C61" s="54" t="s">
        <v>94</v>
      </c>
      <c r="D61" s="46" t="s">
        <v>95</v>
      </c>
      <c r="E61" s="62"/>
      <c r="F61" s="47"/>
      <c r="G61" s="117"/>
      <c r="H61" s="61"/>
      <c r="I61" s="61"/>
      <c r="J61" s="61"/>
      <c r="K61" s="70"/>
      <c r="L61" s="70"/>
      <c r="M61" s="9">
        <f t="shared" si="0"/>
        <v>0</v>
      </c>
    </row>
    <row r="62" spans="2:13" ht="15.75" thickBot="1" x14ac:dyDescent="0.3">
      <c r="B62" s="54"/>
      <c r="C62" s="54"/>
      <c r="D62" s="28" t="s">
        <v>96</v>
      </c>
      <c r="E62" s="29"/>
      <c r="F62" s="152">
        <v>0</v>
      </c>
      <c r="G62" s="116"/>
      <c r="H62" s="146">
        <v>0</v>
      </c>
      <c r="I62" s="146">
        <v>0</v>
      </c>
      <c r="J62" s="146">
        <v>0</v>
      </c>
      <c r="K62" s="146">
        <v>0</v>
      </c>
      <c r="L62" s="146">
        <v>0</v>
      </c>
      <c r="M62" s="9">
        <f t="shared" si="0"/>
        <v>0</v>
      </c>
    </row>
    <row r="63" spans="2:13" ht="15.75" thickBot="1" x14ac:dyDescent="0.3">
      <c r="B63" s="38"/>
      <c r="C63" s="35" t="s">
        <v>97</v>
      </c>
      <c r="D63" s="39" t="s">
        <v>98</v>
      </c>
      <c r="E63" s="37"/>
      <c r="F63" s="39"/>
      <c r="G63" s="117"/>
      <c r="H63" s="40"/>
      <c r="I63" s="40"/>
      <c r="J63" s="40"/>
      <c r="K63" s="69"/>
      <c r="L63" s="69"/>
      <c r="M63" s="9">
        <f t="shared" si="0"/>
        <v>0</v>
      </c>
    </row>
    <row r="64" spans="2:13" ht="15.75" thickBot="1" x14ac:dyDescent="0.3">
      <c r="B64" s="41"/>
      <c r="C64" s="54"/>
      <c r="D64" s="47" t="s">
        <v>78</v>
      </c>
      <c r="E64" s="62"/>
      <c r="F64" s="152">
        <v>0</v>
      </c>
      <c r="G64" s="116"/>
      <c r="H64" s="146">
        <v>0</v>
      </c>
      <c r="I64" s="146">
        <v>0</v>
      </c>
      <c r="J64" s="146">
        <v>0</v>
      </c>
      <c r="K64" s="146">
        <v>0</v>
      </c>
      <c r="L64" s="146">
        <v>0</v>
      </c>
      <c r="M64" s="9">
        <f t="shared" si="0"/>
        <v>0</v>
      </c>
    </row>
    <row r="65" spans="2:13" ht="15.75" thickBot="1" x14ac:dyDescent="0.3">
      <c r="B65" s="35"/>
      <c r="C65" s="35" t="s">
        <v>99</v>
      </c>
      <c r="D65" s="36" t="s">
        <v>98</v>
      </c>
      <c r="E65" s="37"/>
      <c r="F65" s="39"/>
      <c r="G65" s="117"/>
      <c r="H65" s="40"/>
      <c r="I65" s="40"/>
      <c r="J65" s="40"/>
      <c r="K65" s="69"/>
      <c r="L65" s="69"/>
      <c r="M65" s="9">
        <f t="shared" si="0"/>
        <v>0</v>
      </c>
    </row>
    <row r="66" spans="2:13" ht="15.75" thickBot="1" x14ac:dyDescent="0.3">
      <c r="B66" s="24"/>
      <c r="C66" s="24"/>
      <c r="D66" s="28" t="s">
        <v>100</v>
      </c>
      <c r="E66" s="29"/>
      <c r="F66" s="152">
        <v>0</v>
      </c>
      <c r="G66" s="116"/>
      <c r="H66" s="146">
        <v>0</v>
      </c>
      <c r="I66" s="146">
        <v>0</v>
      </c>
      <c r="J66" s="146">
        <v>0</v>
      </c>
      <c r="K66" s="146">
        <v>0</v>
      </c>
      <c r="L66" s="146">
        <v>0</v>
      </c>
      <c r="M66" s="9">
        <f t="shared" si="0"/>
        <v>0</v>
      </c>
    </row>
    <row r="67" spans="2:13" ht="15.75" thickBot="1" x14ac:dyDescent="0.3">
      <c r="B67" s="42"/>
      <c r="C67" s="24" t="s">
        <v>101</v>
      </c>
      <c r="D67" s="36" t="s">
        <v>102</v>
      </c>
      <c r="E67" s="37"/>
      <c r="F67" s="39"/>
      <c r="G67" s="117"/>
      <c r="H67" s="40"/>
      <c r="I67" s="40"/>
      <c r="J67" s="40"/>
      <c r="K67" s="69"/>
      <c r="L67" s="69"/>
      <c r="M67" s="9">
        <f t="shared" si="0"/>
        <v>0</v>
      </c>
    </row>
    <row r="68" spans="2:13" ht="15.75" thickBot="1" x14ac:dyDescent="0.3">
      <c r="B68" s="41"/>
      <c r="C68" s="54"/>
      <c r="D68" s="28" t="s">
        <v>84</v>
      </c>
      <c r="E68" s="29"/>
      <c r="F68" s="152">
        <v>0</v>
      </c>
      <c r="G68" s="116"/>
      <c r="H68" s="146">
        <v>0</v>
      </c>
      <c r="I68" s="146">
        <v>0</v>
      </c>
      <c r="J68" s="146">
        <v>0</v>
      </c>
      <c r="K68" s="146">
        <v>0</v>
      </c>
      <c r="L68" s="146">
        <v>0</v>
      </c>
      <c r="M68" s="9">
        <f t="shared" si="0"/>
        <v>0</v>
      </c>
    </row>
    <row r="69" spans="2:13" ht="15.75" thickBot="1" x14ac:dyDescent="0.3">
      <c r="B69" s="38"/>
      <c r="C69" s="35" t="s">
        <v>103</v>
      </c>
      <c r="D69" s="39" t="s">
        <v>104</v>
      </c>
      <c r="E69" s="39"/>
      <c r="F69" s="117"/>
      <c r="G69" s="39"/>
      <c r="H69" s="40"/>
      <c r="I69" s="40"/>
      <c r="J69" s="40"/>
      <c r="K69" s="69"/>
      <c r="L69" s="69"/>
      <c r="M69" s="9">
        <f t="shared" si="0"/>
        <v>0</v>
      </c>
    </row>
    <row r="70" spans="2:13" ht="15.75" thickBot="1" x14ac:dyDescent="0.3">
      <c r="B70" s="41"/>
      <c r="C70" s="54"/>
      <c r="D70" s="43" t="s">
        <v>84</v>
      </c>
      <c r="E70" s="43"/>
      <c r="F70" s="146">
        <v>0</v>
      </c>
      <c r="G70" s="43"/>
      <c r="H70" s="146">
        <v>0</v>
      </c>
      <c r="I70" s="146">
        <v>0</v>
      </c>
      <c r="J70" s="146">
        <v>0</v>
      </c>
      <c r="K70" s="155">
        <v>0</v>
      </c>
      <c r="L70" s="146">
        <v>0</v>
      </c>
      <c r="M70" s="9">
        <f t="shared" si="0"/>
        <v>0</v>
      </c>
    </row>
    <row r="71" spans="2:13" ht="15.75" thickBot="1" x14ac:dyDescent="0.3">
      <c r="B71" s="35"/>
      <c r="C71" s="66" t="s">
        <v>105</v>
      </c>
      <c r="D71" s="39" t="s">
        <v>95</v>
      </c>
      <c r="E71" s="39"/>
      <c r="F71" s="117"/>
      <c r="G71" s="39"/>
      <c r="H71" s="40"/>
      <c r="I71" s="40"/>
      <c r="J71" s="40"/>
      <c r="K71" s="69"/>
      <c r="L71" s="69"/>
      <c r="M71" s="9">
        <f t="shared" si="0"/>
        <v>0</v>
      </c>
    </row>
    <row r="72" spans="2:13" ht="15.75" thickBot="1" x14ac:dyDescent="0.3">
      <c r="B72" s="54"/>
      <c r="C72" s="45"/>
      <c r="D72" s="43" t="s">
        <v>90</v>
      </c>
      <c r="E72" s="43"/>
      <c r="F72" s="146">
        <v>0</v>
      </c>
      <c r="G72" s="43"/>
      <c r="H72" s="146">
        <v>0</v>
      </c>
      <c r="I72" s="146">
        <v>0</v>
      </c>
      <c r="J72" s="152">
        <v>0</v>
      </c>
      <c r="K72" s="146">
        <v>0</v>
      </c>
      <c r="L72" s="146">
        <v>0</v>
      </c>
      <c r="M72" s="9">
        <f t="shared" si="0"/>
        <v>0</v>
      </c>
    </row>
    <row r="73" spans="2:13" ht="15.75" thickBot="1" x14ac:dyDescent="0.3">
      <c r="B73" s="38"/>
      <c r="C73" s="35" t="s">
        <v>106</v>
      </c>
      <c r="D73" s="39" t="s">
        <v>107</v>
      </c>
      <c r="E73" s="39"/>
      <c r="F73" s="117"/>
      <c r="G73" s="117"/>
      <c r="H73" s="40"/>
      <c r="I73" s="40"/>
      <c r="J73" s="40"/>
      <c r="K73" s="70"/>
      <c r="L73" s="195"/>
      <c r="M73" s="9">
        <f t="shared" si="0"/>
        <v>0</v>
      </c>
    </row>
    <row r="74" spans="2:13" ht="15.75" thickBot="1" x14ac:dyDescent="0.3">
      <c r="B74" s="42"/>
      <c r="C74" s="24"/>
      <c r="D74" s="47" t="s">
        <v>108</v>
      </c>
      <c r="E74" s="47"/>
      <c r="G74" s="119"/>
      <c r="H74" s="146">
        <v>0</v>
      </c>
      <c r="I74" s="146">
        <v>0</v>
      </c>
      <c r="J74" s="146">
        <v>0</v>
      </c>
      <c r="K74" s="146">
        <v>0</v>
      </c>
      <c r="L74" s="146">
        <v>0</v>
      </c>
      <c r="M74" s="9">
        <f t="shared" si="0"/>
        <v>0</v>
      </c>
    </row>
    <row r="75" spans="2:13" ht="15.75" thickBot="1" x14ac:dyDescent="0.3">
      <c r="B75" s="10" t="s">
        <v>109</v>
      </c>
      <c r="C75" s="42"/>
      <c r="D75" s="67" t="s">
        <v>110</v>
      </c>
      <c r="E75" s="68"/>
      <c r="F75" s="150">
        <v>5900000</v>
      </c>
      <c r="G75" s="140" t="s">
        <v>16</v>
      </c>
      <c r="H75" s="65"/>
      <c r="I75" s="65"/>
      <c r="J75" s="109"/>
      <c r="K75" s="52">
        <v>88376.1</v>
      </c>
      <c r="L75" s="52">
        <f>+L76</f>
        <v>1178538.8799999999</v>
      </c>
      <c r="M75" s="9">
        <f t="shared" si="0"/>
        <v>1266914.98</v>
      </c>
    </row>
    <row r="76" spans="2:13" ht="15.75" thickBot="1" x14ac:dyDescent="0.3">
      <c r="B76" s="24"/>
      <c r="C76" s="24" t="s">
        <v>111</v>
      </c>
      <c r="D76" s="28" t="s">
        <v>112</v>
      </c>
      <c r="E76" s="29"/>
      <c r="F76" s="142">
        <v>1850000</v>
      </c>
      <c r="G76" s="43"/>
      <c r="H76" s="146">
        <v>0</v>
      </c>
      <c r="I76" s="146">
        <v>0</v>
      </c>
      <c r="J76" s="146">
        <v>0</v>
      </c>
      <c r="K76" s="27">
        <v>88376.1</v>
      </c>
      <c r="L76" s="27">
        <v>1178538.8799999999</v>
      </c>
      <c r="M76" s="9">
        <f t="shared" si="0"/>
        <v>1266914.98</v>
      </c>
    </row>
    <row r="77" spans="2:13" ht="15.75" thickBot="1" x14ac:dyDescent="0.3">
      <c r="B77" s="54"/>
      <c r="C77" s="54" t="s">
        <v>113</v>
      </c>
      <c r="D77" s="36" t="s">
        <v>114</v>
      </c>
      <c r="E77" s="37"/>
      <c r="F77" s="146">
        <v>0</v>
      </c>
      <c r="G77" s="47"/>
      <c r="H77" s="146">
        <v>0</v>
      </c>
      <c r="I77" s="146">
        <v>0</v>
      </c>
      <c r="J77" s="146">
        <v>0</v>
      </c>
      <c r="K77" s="146">
        <v>0</v>
      </c>
      <c r="L77" s="146">
        <v>0</v>
      </c>
      <c r="M77" s="9">
        <f t="shared" si="0"/>
        <v>0</v>
      </c>
    </row>
    <row r="78" spans="2:13" ht="15.75" thickBot="1" x14ac:dyDescent="0.3">
      <c r="B78" s="35"/>
      <c r="C78" s="66" t="s">
        <v>115</v>
      </c>
      <c r="D78" s="39" t="s">
        <v>116</v>
      </c>
      <c r="E78" s="39"/>
      <c r="F78" s="117"/>
      <c r="G78" s="39"/>
      <c r="H78" s="40"/>
      <c r="I78" s="40"/>
      <c r="J78" s="40"/>
      <c r="K78" s="69"/>
      <c r="L78" s="69"/>
      <c r="M78" s="9">
        <f t="shared" si="0"/>
        <v>0</v>
      </c>
    </row>
    <row r="79" spans="2:13" ht="15.75" thickBot="1" x14ac:dyDescent="0.3">
      <c r="B79" s="54"/>
      <c r="C79" s="45"/>
      <c r="D79" s="47" t="s">
        <v>117</v>
      </c>
      <c r="E79" s="47"/>
      <c r="F79" s="146">
        <v>0</v>
      </c>
      <c r="G79" s="47"/>
      <c r="H79" s="146">
        <v>0</v>
      </c>
      <c r="I79" s="146">
        <v>0</v>
      </c>
      <c r="J79" s="146">
        <v>0</v>
      </c>
      <c r="K79" s="146">
        <v>0</v>
      </c>
      <c r="L79" s="146">
        <v>0</v>
      </c>
      <c r="M79" s="9">
        <f t="shared" si="0"/>
        <v>0</v>
      </c>
    </row>
    <row r="80" spans="2:13" ht="15.75" thickBot="1" x14ac:dyDescent="0.3">
      <c r="B80" s="35"/>
      <c r="C80" s="35" t="s">
        <v>118</v>
      </c>
      <c r="D80" s="36" t="s">
        <v>119</v>
      </c>
      <c r="E80" s="39"/>
      <c r="F80" s="117"/>
      <c r="G80" s="39"/>
      <c r="H80" s="40"/>
      <c r="I80" s="40"/>
      <c r="J80" s="40"/>
      <c r="K80" s="69"/>
      <c r="L80" s="69"/>
      <c r="M80" s="9">
        <f t="shared" ref="M80:M116" si="1">+L80+K80+J80+I80+H80</f>
        <v>0</v>
      </c>
    </row>
    <row r="81" spans="2:13" ht="15.75" thickBot="1" x14ac:dyDescent="0.3">
      <c r="B81" s="24"/>
      <c r="C81" s="24"/>
      <c r="D81" s="28" t="s">
        <v>120</v>
      </c>
      <c r="E81" s="43"/>
      <c r="F81" s="142">
        <v>3950000</v>
      </c>
      <c r="G81" s="43"/>
      <c r="H81" s="146">
        <v>0</v>
      </c>
      <c r="I81" s="146">
        <v>0</v>
      </c>
      <c r="J81" s="146">
        <v>0</v>
      </c>
      <c r="K81" s="146">
        <v>0</v>
      </c>
      <c r="L81" s="146">
        <v>0</v>
      </c>
      <c r="M81" s="9">
        <f t="shared" si="1"/>
        <v>0</v>
      </c>
    </row>
    <row r="82" spans="2:13" ht="15.75" thickBot="1" x14ac:dyDescent="0.3">
      <c r="B82" s="24"/>
      <c r="C82" s="24" t="s">
        <v>121</v>
      </c>
      <c r="D82" s="28" t="s">
        <v>122</v>
      </c>
      <c r="E82" s="29"/>
      <c r="F82" s="143">
        <v>100000</v>
      </c>
      <c r="G82" s="43"/>
      <c r="H82" s="146">
        <v>0</v>
      </c>
      <c r="I82" s="146">
        <v>0</v>
      </c>
      <c r="J82" s="146">
        <v>0</v>
      </c>
      <c r="K82" s="146">
        <v>0</v>
      </c>
      <c r="L82" s="146">
        <v>0</v>
      </c>
      <c r="M82" s="9">
        <f t="shared" si="1"/>
        <v>0</v>
      </c>
    </row>
    <row r="83" spans="2:13" ht="15.75" thickBot="1" x14ac:dyDescent="0.3">
      <c r="B83" s="24"/>
      <c r="C83" s="24" t="s">
        <v>123</v>
      </c>
      <c r="D83" s="28" t="s">
        <v>124</v>
      </c>
      <c r="E83" s="29"/>
      <c r="F83" s="146">
        <v>0</v>
      </c>
      <c r="G83" s="43"/>
      <c r="H83" s="146">
        <v>0</v>
      </c>
      <c r="I83" s="146">
        <v>0</v>
      </c>
      <c r="J83" s="146">
        <v>0</v>
      </c>
      <c r="K83" s="146">
        <v>0</v>
      </c>
      <c r="L83" s="146">
        <v>0</v>
      </c>
      <c r="M83" s="9">
        <f t="shared" si="1"/>
        <v>0</v>
      </c>
    </row>
    <row r="84" spans="2:13" ht="15.75" thickBot="1" x14ac:dyDescent="0.3">
      <c r="B84" s="24"/>
      <c r="C84" s="24" t="s">
        <v>125</v>
      </c>
      <c r="D84" s="28" t="s">
        <v>126</v>
      </c>
      <c r="E84" s="29"/>
      <c r="F84" s="146">
        <v>0</v>
      </c>
      <c r="G84" s="43"/>
      <c r="H84" s="146">
        <v>0</v>
      </c>
      <c r="I84" s="146">
        <v>0</v>
      </c>
      <c r="J84" s="146">
        <v>0</v>
      </c>
      <c r="K84" s="146">
        <v>0</v>
      </c>
      <c r="L84" s="146">
        <v>0</v>
      </c>
      <c r="M84" s="9">
        <f t="shared" si="1"/>
        <v>0</v>
      </c>
    </row>
    <row r="85" spans="2:13" ht="15.75" thickBot="1" x14ac:dyDescent="0.3">
      <c r="B85" s="54"/>
      <c r="C85" s="54" t="s">
        <v>127</v>
      </c>
      <c r="D85" s="46" t="s">
        <v>128</v>
      </c>
      <c r="E85" s="62"/>
      <c r="F85" s="146">
        <v>0</v>
      </c>
      <c r="G85" s="62"/>
      <c r="H85" s="146">
        <v>0</v>
      </c>
      <c r="I85" s="146">
        <v>0</v>
      </c>
      <c r="J85" s="146">
        <v>0</v>
      </c>
      <c r="K85" s="146">
        <v>0</v>
      </c>
      <c r="L85" s="146">
        <v>0</v>
      </c>
      <c r="M85" s="9">
        <f t="shared" si="1"/>
        <v>0</v>
      </c>
    </row>
    <row r="86" spans="2:13" ht="15.75" thickBot="1" x14ac:dyDescent="0.3">
      <c r="B86" s="35"/>
      <c r="C86" s="66" t="s">
        <v>129</v>
      </c>
      <c r="D86" s="39" t="s">
        <v>130</v>
      </c>
      <c r="E86" s="39"/>
      <c r="F86" s="117"/>
      <c r="G86" s="39"/>
      <c r="H86" s="69"/>
      <c r="I86" s="104"/>
      <c r="J86" s="40"/>
      <c r="K86" s="69"/>
      <c r="L86" s="195"/>
      <c r="M86" s="9">
        <f t="shared" si="1"/>
        <v>0</v>
      </c>
    </row>
    <row r="87" spans="2:13" ht="15.75" thickBot="1" x14ac:dyDescent="0.3">
      <c r="B87" s="54"/>
      <c r="C87" s="45"/>
      <c r="D87" s="47" t="s">
        <v>131</v>
      </c>
      <c r="E87" s="47"/>
      <c r="F87" s="146">
        <v>0</v>
      </c>
      <c r="G87" s="47"/>
      <c r="H87" s="146">
        <v>0</v>
      </c>
      <c r="I87" s="146">
        <v>0</v>
      </c>
      <c r="J87" s="146">
        <v>0</v>
      </c>
      <c r="K87" s="146">
        <v>0</v>
      </c>
      <c r="L87" s="146">
        <v>0</v>
      </c>
      <c r="M87" s="9">
        <f t="shared" si="1"/>
        <v>0</v>
      </c>
    </row>
    <row r="88" spans="2:13" ht="15.75" thickBot="1" x14ac:dyDescent="0.3">
      <c r="B88" s="10" t="s">
        <v>132</v>
      </c>
      <c r="C88" s="51"/>
      <c r="D88" s="193" t="s">
        <v>133</v>
      </c>
      <c r="E88" s="68"/>
      <c r="F88" s="150">
        <v>10000000</v>
      </c>
      <c r="G88" s="140" t="s">
        <v>16</v>
      </c>
      <c r="H88" s="65"/>
      <c r="I88" s="164">
        <v>988967.55</v>
      </c>
      <c r="J88" s="65"/>
      <c r="K88" s="9">
        <v>757518.28</v>
      </c>
      <c r="L88" s="9"/>
      <c r="M88" s="9">
        <f t="shared" si="1"/>
        <v>1746485.83</v>
      </c>
    </row>
    <row r="89" spans="2:13" ht="15.75" thickBot="1" x14ac:dyDescent="0.3">
      <c r="B89" s="24"/>
      <c r="C89" s="24" t="s">
        <v>134</v>
      </c>
      <c r="D89" s="28" t="s">
        <v>135</v>
      </c>
      <c r="E89" s="29"/>
      <c r="F89" s="146">
        <v>0</v>
      </c>
      <c r="G89" s="43"/>
      <c r="H89" s="146">
        <v>0</v>
      </c>
      <c r="I89" s="153">
        <v>988967.55</v>
      </c>
      <c r="J89" s="146">
        <v>0</v>
      </c>
      <c r="K89" s="186">
        <v>757518.28</v>
      </c>
      <c r="L89" s="146">
        <v>0</v>
      </c>
      <c r="M89" s="9">
        <f t="shared" si="1"/>
        <v>1746485.83</v>
      </c>
    </row>
    <row r="90" spans="2:13" ht="15.75" thickBot="1" x14ac:dyDescent="0.3">
      <c r="B90" s="24"/>
      <c r="C90" s="24" t="s">
        <v>136</v>
      </c>
      <c r="D90" s="28" t="s">
        <v>137</v>
      </c>
      <c r="E90" s="29"/>
      <c r="F90" s="153">
        <v>10000000</v>
      </c>
      <c r="G90" s="43"/>
      <c r="H90" s="146">
        <v>0</v>
      </c>
      <c r="I90" s="146">
        <v>0</v>
      </c>
      <c r="J90" s="146">
        <v>0</v>
      </c>
      <c r="K90" s="146">
        <v>0</v>
      </c>
      <c r="L90" s="146">
        <v>0</v>
      </c>
      <c r="M90" s="9">
        <f t="shared" si="1"/>
        <v>0</v>
      </c>
    </row>
    <row r="91" spans="2:13" ht="15.75" thickBot="1" x14ac:dyDescent="0.3">
      <c r="B91" s="54"/>
      <c r="C91" s="54" t="s">
        <v>138</v>
      </c>
      <c r="D91" s="46" t="s">
        <v>139</v>
      </c>
      <c r="E91" s="62"/>
      <c r="F91" s="146">
        <v>0</v>
      </c>
      <c r="G91" s="47"/>
      <c r="H91" s="146">
        <v>0</v>
      </c>
      <c r="I91" s="146">
        <v>0</v>
      </c>
      <c r="J91" s="146">
        <v>0</v>
      </c>
      <c r="K91" s="155">
        <v>0</v>
      </c>
      <c r="L91" s="146">
        <v>0</v>
      </c>
      <c r="M91" s="9">
        <f t="shared" si="1"/>
        <v>0</v>
      </c>
    </row>
    <row r="92" spans="2:13" ht="15.75" thickBot="1" x14ac:dyDescent="0.3">
      <c r="B92" s="35"/>
      <c r="C92" s="66" t="s">
        <v>140</v>
      </c>
      <c r="D92" s="39" t="s">
        <v>68</v>
      </c>
      <c r="E92" s="39"/>
      <c r="F92" s="117"/>
      <c r="G92" s="117"/>
      <c r="H92" s="40"/>
      <c r="I92" s="40"/>
      <c r="J92" s="40"/>
      <c r="K92" s="69"/>
      <c r="L92" s="195"/>
      <c r="M92" s="9">
        <f t="shared" si="1"/>
        <v>0</v>
      </c>
    </row>
    <row r="93" spans="2:13" ht="15.75" thickBot="1" x14ac:dyDescent="0.3">
      <c r="B93" s="54"/>
      <c r="C93" s="45"/>
      <c r="D93" s="47" t="s">
        <v>141</v>
      </c>
      <c r="E93" s="47"/>
      <c r="F93" s="146">
        <v>0</v>
      </c>
      <c r="G93" s="119"/>
      <c r="H93" s="146">
        <v>0</v>
      </c>
      <c r="I93" s="146">
        <v>0</v>
      </c>
      <c r="J93" s="152">
        <v>0</v>
      </c>
      <c r="K93" s="155">
        <v>0</v>
      </c>
      <c r="L93" s="146">
        <v>0</v>
      </c>
      <c r="M93" s="9">
        <f t="shared" si="1"/>
        <v>0</v>
      </c>
    </row>
    <row r="94" spans="2:13" ht="15.75" thickBot="1" x14ac:dyDescent="0.3">
      <c r="B94" s="165" t="s">
        <v>142</v>
      </c>
      <c r="C94" s="71"/>
      <c r="D94" s="72" t="s">
        <v>143</v>
      </c>
      <c r="E94" s="72"/>
      <c r="F94" s="166"/>
      <c r="G94" s="130"/>
      <c r="H94" s="168"/>
      <c r="I94" s="103"/>
      <c r="J94" s="182"/>
      <c r="K94" s="103"/>
      <c r="L94" s="103"/>
      <c r="M94" s="9">
        <f t="shared" si="1"/>
        <v>0</v>
      </c>
    </row>
    <row r="95" spans="2:13" ht="15.75" thickBot="1" x14ac:dyDescent="0.3">
      <c r="B95" s="73"/>
      <c r="C95" s="74"/>
      <c r="D95" s="75" t="s">
        <v>144</v>
      </c>
      <c r="E95" s="75"/>
      <c r="F95" s="167"/>
      <c r="G95" s="170" t="s">
        <v>16</v>
      </c>
      <c r="H95" s="169"/>
      <c r="I95" s="102"/>
      <c r="J95" s="185"/>
      <c r="K95" s="102"/>
      <c r="L95" s="102"/>
      <c r="M95" s="9">
        <f t="shared" si="1"/>
        <v>0</v>
      </c>
    </row>
    <row r="96" spans="2:13" ht="15.75" thickBot="1" x14ac:dyDescent="0.3">
      <c r="B96" s="54"/>
      <c r="C96" s="54" t="s">
        <v>145</v>
      </c>
      <c r="D96" s="46" t="s">
        <v>146</v>
      </c>
      <c r="E96" s="62"/>
      <c r="F96" s="146">
        <v>0</v>
      </c>
      <c r="G96" s="146">
        <v>0</v>
      </c>
      <c r="H96" s="70"/>
      <c r="I96" s="30"/>
      <c r="J96" s="69"/>
      <c r="K96" s="70"/>
      <c r="L96" s="53"/>
      <c r="M96" s="9">
        <f t="shared" si="1"/>
        <v>0</v>
      </c>
    </row>
    <row r="97" spans="2:13" ht="15.75" thickBot="1" x14ac:dyDescent="0.3">
      <c r="B97" s="38"/>
      <c r="C97" s="38" t="s">
        <v>147</v>
      </c>
      <c r="D97" s="36" t="s">
        <v>148</v>
      </c>
      <c r="E97" s="39"/>
      <c r="F97" s="117"/>
      <c r="G97" s="39"/>
      <c r="H97" s="40"/>
      <c r="I97" s="40"/>
      <c r="J97" s="40"/>
      <c r="K97" s="69"/>
      <c r="L97" s="69"/>
      <c r="M97" s="9">
        <f t="shared" si="1"/>
        <v>0</v>
      </c>
    </row>
    <row r="98" spans="2:13" ht="15.75" thickBot="1" x14ac:dyDescent="0.3">
      <c r="B98" s="42"/>
      <c r="C98" s="42"/>
      <c r="D98" s="28" t="s">
        <v>149</v>
      </c>
      <c r="E98" s="43"/>
      <c r="F98" s="146">
        <v>0</v>
      </c>
      <c r="G98" s="146">
        <v>0</v>
      </c>
      <c r="H98" s="146">
        <v>0</v>
      </c>
      <c r="I98" s="146">
        <v>0</v>
      </c>
      <c r="J98" s="146">
        <v>0</v>
      </c>
      <c r="K98" s="146">
        <v>0</v>
      </c>
      <c r="L98" s="146">
        <v>0</v>
      </c>
      <c r="M98" s="9">
        <f t="shared" si="1"/>
        <v>0</v>
      </c>
    </row>
    <row r="99" spans="2:13" ht="15.75" thickBot="1" x14ac:dyDescent="0.3">
      <c r="B99" s="10" t="s">
        <v>150</v>
      </c>
      <c r="C99" s="24"/>
      <c r="D99" s="76" t="s">
        <v>151</v>
      </c>
      <c r="E99" s="77"/>
      <c r="F99" s="77"/>
      <c r="G99" s="77"/>
      <c r="H99" s="53"/>
      <c r="I99" s="30"/>
      <c r="J99" s="53"/>
      <c r="K99" s="53"/>
      <c r="L99" s="30"/>
      <c r="M99" s="9">
        <f t="shared" si="1"/>
        <v>0</v>
      </c>
    </row>
    <row r="100" spans="2:13" ht="15.75" thickBot="1" x14ac:dyDescent="0.3">
      <c r="B100" s="24"/>
      <c r="C100" s="24" t="s">
        <v>152</v>
      </c>
      <c r="D100" s="28" t="s">
        <v>153</v>
      </c>
      <c r="E100" s="29"/>
      <c r="F100" s="146">
        <v>0</v>
      </c>
      <c r="G100" s="146">
        <v>0</v>
      </c>
      <c r="H100" s="146">
        <v>0</v>
      </c>
      <c r="I100" s="146">
        <v>0</v>
      </c>
      <c r="J100" s="146">
        <v>0</v>
      </c>
      <c r="K100" s="146">
        <v>0</v>
      </c>
      <c r="L100" s="146">
        <v>0</v>
      </c>
      <c r="M100" s="9">
        <f t="shared" si="1"/>
        <v>0</v>
      </c>
    </row>
    <row r="101" spans="2:13" ht="15.75" thickBot="1" x14ac:dyDescent="0.3">
      <c r="B101" s="54"/>
      <c r="C101" s="54" t="s">
        <v>154</v>
      </c>
      <c r="D101" s="46" t="s">
        <v>155</v>
      </c>
      <c r="E101" s="62"/>
      <c r="F101" s="146">
        <v>0</v>
      </c>
      <c r="G101" s="146">
        <v>0</v>
      </c>
      <c r="H101" s="146">
        <v>0</v>
      </c>
      <c r="I101" s="146">
        <v>0</v>
      </c>
      <c r="J101" s="146">
        <v>0</v>
      </c>
      <c r="K101" s="146">
        <v>0</v>
      </c>
      <c r="L101" s="146">
        <v>0</v>
      </c>
      <c r="M101" s="9">
        <f t="shared" si="1"/>
        <v>0</v>
      </c>
    </row>
    <row r="102" spans="2:13" ht="15.75" thickBot="1" x14ac:dyDescent="0.3">
      <c r="B102" s="35"/>
      <c r="C102" s="66" t="s">
        <v>156</v>
      </c>
      <c r="D102" s="39" t="s">
        <v>157</v>
      </c>
      <c r="E102" s="39"/>
      <c r="F102" s="39"/>
      <c r="G102" s="39"/>
      <c r="H102" s="69"/>
      <c r="I102" s="104"/>
      <c r="J102" s="40"/>
      <c r="K102" s="69"/>
      <c r="L102" s="195"/>
      <c r="M102" s="9">
        <f t="shared" si="1"/>
        <v>0</v>
      </c>
    </row>
    <row r="103" spans="2:13" ht="15.75" thickBot="1" x14ac:dyDescent="0.3">
      <c r="B103" s="54"/>
      <c r="C103" s="45"/>
      <c r="D103" s="47" t="s">
        <v>158</v>
      </c>
      <c r="E103" s="47"/>
      <c r="F103" s="146">
        <v>0</v>
      </c>
      <c r="G103" s="146">
        <v>0</v>
      </c>
      <c r="H103" s="146">
        <v>0</v>
      </c>
      <c r="I103" s="146">
        <v>0</v>
      </c>
      <c r="J103" s="146">
        <v>0</v>
      </c>
      <c r="K103" s="146">
        <v>0</v>
      </c>
      <c r="L103" s="146">
        <v>0</v>
      </c>
      <c r="M103" s="9">
        <f t="shared" si="1"/>
        <v>0</v>
      </c>
    </row>
    <row r="104" spans="2:13" ht="15.75" thickBot="1" x14ac:dyDescent="0.3">
      <c r="B104" s="200" t="s">
        <v>159</v>
      </c>
      <c r="C104" s="201"/>
      <c r="D104" s="201"/>
      <c r="E104" s="202"/>
      <c r="F104" s="154">
        <v>231148005</v>
      </c>
      <c r="G104" s="161" t="s">
        <v>16</v>
      </c>
      <c r="H104" s="100">
        <v>12499327.880000001</v>
      </c>
      <c r="I104" s="131">
        <v>15129013.6</v>
      </c>
      <c r="J104" s="100">
        <v>19940603.189999998</v>
      </c>
      <c r="K104" s="100">
        <v>17338489.82</v>
      </c>
      <c r="L104" s="100">
        <f>+L75+L33+L21+L15</f>
        <v>14343059.799999999</v>
      </c>
      <c r="M104" s="9">
        <f t="shared" si="1"/>
        <v>79250494.289999992</v>
      </c>
    </row>
    <row r="105" spans="2:13" ht="15.75" thickBot="1" x14ac:dyDescent="0.3">
      <c r="B105" s="78" t="s">
        <v>160</v>
      </c>
      <c r="C105" s="78"/>
      <c r="D105" s="78"/>
      <c r="E105" s="78"/>
      <c r="F105" s="78"/>
      <c r="G105" s="78"/>
      <c r="H105" s="79"/>
      <c r="I105" s="79"/>
      <c r="J105" s="79"/>
      <c r="K105" s="79"/>
      <c r="L105" s="79"/>
      <c r="M105" s="9">
        <f t="shared" si="1"/>
        <v>0</v>
      </c>
    </row>
    <row r="106" spans="2:13" ht="15.75" thickBot="1" x14ac:dyDescent="0.3">
      <c r="B106" s="80">
        <v>4.0999999999999996</v>
      </c>
      <c r="C106" s="132"/>
      <c r="D106" s="92" t="s">
        <v>161</v>
      </c>
      <c r="E106" s="94"/>
      <c r="F106" s="132"/>
      <c r="G106" s="132"/>
      <c r="H106" s="81"/>
      <c r="I106" s="81"/>
      <c r="J106" s="81"/>
      <c r="K106" s="81"/>
      <c r="L106" s="81"/>
      <c r="M106" s="9">
        <f t="shared" si="1"/>
        <v>0</v>
      </c>
    </row>
    <row r="107" spans="2:13" ht="15.75" thickBot="1" x14ac:dyDescent="0.3">
      <c r="B107" s="82"/>
      <c r="C107" s="134" t="s">
        <v>162</v>
      </c>
      <c r="D107" s="133" t="s">
        <v>163</v>
      </c>
      <c r="E107" s="115"/>
      <c r="F107" s="146">
        <v>0</v>
      </c>
      <c r="G107" s="146">
        <v>0</v>
      </c>
      <c r="H107" s="146">
        <v>0</v>
      </c>
      <c r="I107" s="146">
        <v>0</v>
      </c>
      <c r="J107" s="146">
        <v>0</v>
      </c>
      <c r="K107" s="146">
        <v>0</v>
      </c>
      <c r="L107" s="146">
        <v>0</v>
      </c>
      <c r="M107" s="9">
        <f t="shared" si="1"/>
        <v>0</v>
      </c>
    </row>
    <row r="108" spans="2:13" ht="15.75" thickBot="1" x14ac:dyDescent="0.3">
      <c r="B108" s="82"/>
      <c r="C108" s="86" t="s">
        <v>164</v>
      </c>
      <c r="D108" s="84" t="s">
        <v>165</v>
      </c>
      <c r="E108" s="85"/>
      <c r="F108" s="163">
        <v>0</v>
      </c>
      <c r="G108" s="146">
        <v>0</v>
      </c>
      <c r="H108" s="146">
        <v>0</v>
      </c>
      <c r="I108" s="146">
        <v>0</v>
      </c>
      <c r="J108" s="146">
        <v>0</v>
      </c>
      <c r="K108" s="146">
        <v>0</v>
      </c>
      <c r="L108" s="146">
        <v>0</v>
      </c>
      <c r="M108" s="9">
        <f t="shared" si="1"/>
        <v>0</v>
      </c>
    </row>
    <row r="109" spans="2:13" ht="15.75" thickBot="1" x14ac:dyDescent="0.3">
      <c r="B109" s="82">
        <v>4.2</v>
      </c>
      <c r="C109" s="82"/>
      <c r="D109" s="83" t="s">
        <v>166</v>
      </c>
      <c r="E109" s="87"/>
      <c r="F109" s="163"/>
      <c r="G109" s="87"/>
      <c r="H109" s="88"/>
      <c r="I109" s="108"/>
      <c r="J109" s="88"/>
      <c r="K109" s="88"/>
      <c r="L109" s="88"/>
      <c r="M109" s="9">
        <f t="shared" si="1"/>
        <v>0</v>
      </c>
    </row>
    <row r="110" spans="2:13" ht="15.75" thickBot="1" x14ac:dyDescent="0.3">
      <c r="B110" s="82"/>
      <c r="C110" s="82" t="s">
        <v>167</v>
      </c>
      <c r="D110" s="84" t="s">
        <v>168</v>
      </c>
      <c r="E110" s="85"/>
      <c r="F110" s="146">
        <v>0</v>
      </c>
      <c r="G110" s="146">
        <v>0</v>
      </c>
      <c r="H110" s="146">
        <v>0</v>
      </c>
      <c r="I110" s="146">
        <v>0</v>
      </c>
      <c r="J110" s="146">
        <v>0</v>
      </c>
      <c r="K110" s="146">
        <v>0</v>
      </c>
      <c r="L110" s="146">
        <v>0</v>
      </c>
      <c r="M110" s="9">
        <f t="shared" si="1"/>
        <v>0</v>
      </c>
    </row>
    <row r="111" spans="2:13" ht="15.75" thickBot="1" x14ac:dyDescent="0.3">
      <c r="B111" s="82"/>
      <c r="C111" s="82" t="s">
        <v>169</v>
      </c>
      <c r="D111" s="84" t="s">
        <v>170</v>
      </c>
      <c r="E111" s="85"/>
      <c r="F111" s="146">
        <v>0</v>
      </c>
      <c r="G111" s="146">
        <v>0</v>
      </c>
      <c r="H111" s="146">
        <v>0</v>
      </c>
      <c r="I111" s="146">
        <v>0</v>
      </c>
      <c r="J111" s="146">
        <v>0</v>
      </c>
      <c r="K111" s="146">
        <v>0</v>
      </c>
      <c r="L111" s="146">
        <v>0</v>
      </c>
      <c r="M111" s="9">
        <f t="shared" si="1"/>
        <v>0</v>
      </c>
    </row>
    <row r="112" spans="2:13" ht="15.75" thickBot="1" x14ac:dyDescent="0.3">
      <c r="B112" s="82">
        <v>4.3</v>
      </c>
      <c r="C112" s="82"/>
      <c r="D112" s="83" t="s">
        <v>171</v>
      </c>
      <c r="E112" s="87"/>
      <c r="F112" s="87"/>
      <c r="G112" s="87"/>
      <c r="H112" s="88"/>
      <c r="I112" s="108"/>
      <c r="J112" s="88"/>
      <c r="K112" s="88"/>
      <c r="L112" s="88"/>
      <c r="M112" s="9">
        <f t="shared" si="1"/>
        <v>0</v>
      </c>
    </row>
    <row r="113" spans="2:13" ht="15.75" thickBot="1" x14ac:dyDescent="0.3">
      <c r="B113" s="89"/>
      <c r="C113" s="89" t="s">
        <v>172</v>
      </c>
      <c r="D113" s="90" t="s">
        <v>173</v>
      </c>
      <c r="E113" s="91"/>
      <c r="F113" s="155">
        <v>0</v>
      </c>
      <c r="G113" s="146">
        <v>0</v>
      </c>
      <c r="H113" s="146">
        <v>0</v>
      </c>
      <c r="I113" s="146">
        <v>0</v>
      </c>
      <c r="J113" s="146">
        <v>0</v>
      </c>
      <c r="K113" s="146">
        <v>0</v>
      </c>
      <c r="L113" s="146">
        <v>0</v>
      </c>
      <c r="M113" s="9">
        <f t="shared" si="1"/>
        <v>0</v>
      </c>
    </row>
    <row r="114" spans="2:13" ht="15.75" thickBot="1" x14ac:dyDescent="0.3">
      <c r="B114" s="92" t="s">
        <v>174</v>
      </c>
      <c r="C114" s="93"/>
      <c r="D114" s="93"/>
      <c r="E114" s="94"/>
      <c r="F114" s="156">
        <v>0</v>
      </c>
      <c r="G114" s="94"/>
      <c r="H114" s="95"/>
      <c r="I114" s="65"/>
      <c r="J114" s="65"/>
      <c r="K114" s="65"/>
      <c r="L114" s="65"/>
      <c r="M114" s="9">
        <f t="shared" si="1"/>
        <v>0</v>
      </c>
    </row>
    <row r="115" spans="2:13" ht="15.75" thickBot="1" x14ac:dyDescent="0.3">
      <c r="B115" s="78"/>
      <c r="C115" s="78"/>
      <c r="D115" s="78"/>
      <c r="E115" s="78"/>
      <c r="F115" s="78"/>
      <c r="G115" s="78"/>
      <c r="H115" s="96"/>
      <c r="I115" s="96"/>
      <c r="J115" s="96"/>
      <c r="K115" s="96"/>
      <c r="L115" s="96"/>
      <c r="M115" s="9">
        <f t="shared" si="1"/>
        <v>0</v>
      </c>
    </row>
    <row r="116" spans="2:13" ht="15.75" thickBot="1" x14ac:dyDescent="0.3">
      <c r="B116" s="160" t="s">
        <v>175</v>
      </c>
      <c r="C116" s="157"/>
      <c r="D116" s="157"/>
      <c r="E116" s="157"/>
      <c r="F116" s="158">
        <v>231148005</v>
      </c>
      <c r="G116" s="162" t="s">
        <v>16</v>
      </c>
      <c r="H116" s="97">
        <v>12499327.880000001</v>
      </c>
      <c r="I116" s="97">
        <v>15129013.6</v>
      </c>
      <c r="J116" s="97">
        <v>19940603.190000001</v>
      </c>
      <c r="K116" s="97">
        <v>17338489.82</v>
      </c>
      <c r="L116" s="97">
        <f>+L104</f>
        <v>14343059.799999999</v>
      </c>
      <c r="M116" s="9">
        <f t="shared" si="1"/>
        <v>79250494.290000007</v>
      </c>
    </row>
    <row r="117" spans="2:13" ht="11.25" customHeight="1" x14ac:dyDescent="0.25">
      <c r="B117" s="98" t="s">
        <v>176</v>
      </c>
      <c r="C117" s="98"/>
      <c r="D117" s="98"/>
      <c r="E117" s="98"/>
      <c r="F117" s="98"/>
      <c r="G117" s="98"/>
      <c r="H117" s="99"/>
      <c r="I117" s="99"/>
      <c r="J117" s="99"/>
      <c r="K117" s="99"/>
      <c r="L117" s="99"/>
      <c r="M117" s="99"/>
    </row>
    <row r="118" spans="2:13" ht="11.25" customHeight="1" x14ac:dyDescent="0.25">
      <c r="B118" s="98" t="s">
        <v>177</v>
      </c>
      <c r="C118" s="98"/>
      <c r="D118" s="98"/>
      <c r="E118" s="98"/>
      <c r="F118" s="98"/>
      <c r="G118" s="98"/>
      <c r="H118" s="99"/>
      <c r="I118" s="99"/>
      <c r="J118" s="99"/>
      <c r="K118" s="99"/>
      <c r="L118" s="99"/>
      <c r="M118" s="99"/>
    </row>
    <row r="119" spans="2:13" x14ac:dyDescent="0.25">
      <c r="B119" s="98" t="s">
        <v>178</v>
      </c>
      <c r="C119" s="98"/>
      <c r="D119" s="98"/>
      <c r="E119" s="98"/>
      <c r="F119" s="98"/>
      <c r="G119" s="98"/>
      <c r="H119" s="99"/>
      <c r="I119" s="99"/>
      <c r="J119" s="99"/>
      <c r="K119" s="99"/>
      <c r="L119" s="99"/>
      <c r="M119" s="99"/>
    </row>
    <row r="120" spans="2:13" x14ac:dyDescent="0.25">
      <c r="B120" s="78" t="s">
        <v>179</v>
      </c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</row>
    <row r="121" spans="2:13" x14ac:dyDescent="0.25">
      <c r="B121" s="78" t="s">
        <v>180</v>
      </c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</row>
    <row r="122" spans="2:13" x14ac:dyDescent="0.25">
      <c r="B122" s="98" t="s">
        <v>181</v>
      </c>
      <c r="C122" s="98"/>
      <c r="D122" s="98"/>
      <c r="E122" s="98"/>
      <c r="F122" s="99"/>
      <c r="G122" s="99"/>
      <c r="H122" s="99"/>
      <c r="I122" s="99"/>
      <c r="J122" s="99"/>
      <c r="K122" s="99"/>
      <c r="L122" s="99"/>
      <c r="M122" s="99"/>
    </row>
    <row r="123" spans="2:13" x14ac:dyDescent="0.25">
      <c r="B123" s="78" t="s">
        <v>182</v>
      </c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</row>
    <row r="124" spans="2:13" ht="7.5" customHeight="1" x14ac:dyDescent="0.25">
      <c r="B124" s="78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</row>
    <row r="125" spans="2:13" ht="7.5" customHeight="1" x14ac:dyDescent="0.25">
      <c r="B125" s="78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</row>
    <row r="126" spans="2:13" ht="7.5" customHeight="1" x14ac:dyDescent="0.25">
      <c r="B126" s="78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</row>
    <row r="127" spans="2:13" ht="11.25" customHeight="1" x14ac:dyDescent="0.25">
      <c r="B127" s="78"/>
      <c r="C127" s="99"/>
      <c r="D127" s="99" t="s">
        <v>183</v>
      </c>
      <c r="E127" s="99"/>
      <c r="F127" s="99"/>
      <c r="G127" s="99"/>
      <c r="H127" s="99"/>
      <c r="I127" s="99"/>
      <c r="J127" s="99"/>
      <c r="K127" s="99"/>
      <c r="L127" s="99"/>
      <c r="M127" s="99"/>
    </row>
    <row r="128" spans="2:13" ht="11.25" customHeight="1" x14ac:dyDescent="0.25">
      <c r="B128" s="78"/>
      <c r="C128" s="99"/>
      <c r="D128" s="99" t="s">
        <v>186</v>
      </c>
      <c r="E128" s="99"/>
      <c r="F128" s="99"/>
      <c r="G128" s="99"/>
      <c r="H128" s="99"/>
      <c r="I128" s="99"/>
      <c r="J128" s="99"/>
      <c r="K128" s="99"/>
      <c r="L128" s="99"/>
      <c r="M128" s="99"/>
    </row>
    <row r="129" spans="2:13" ht="11.25" customHeight="1" x14ac:dyDescent="0.25">
      <c r="B129" s="78"/>
      <c r="C129" s="99"/>
      <c r="D129" s="99" t="s">
        <v>185</v>
      </c>
      <c r="E129" s="99"/>
      <c r="F129" s="99"/>
      <c r="G129" s="99"/>
      <c r="H129" s="99"/>
      <c r="I129" s="99"/>
      <c r="J129" s="99"/>
      <c r="K129" s="99"/>
      <c r="L129" s="99"/>
      <c r="M129" s="99"/>
    </row>
    <row r="130" spans="2:13" x14ac:dyDescent="0.25">
      <c r="B130" s="78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</row>
    <row r="131" spans="2:13" x14ac:dyDescent="0.25">
      <c r="B131" s="78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</row>
    <row r="132" spans="2:13" x14ac:dyDescent="0.25">
      <c r="B132" s="78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</row>
    <row r="133" spans="2:13" x14ac:dyDescent="0.25"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</row>
    <row r="134" spans="2:13" x14ac:dyDescent="0.25"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</row>
  </sheetData>
  <mergeCells count="13">
    <mergeCell ref="B10:M10"/>
    <mergeCell ref="E5:M5"/>
    <mergeCell ref="E6:H6"/>
    <mergeCell ref="E7:M7"/>
    <mergeCell ref="B8:M8"/>
    <mergeCell ref="B9:M9"/>
    <mergeCell ref="B104:E104"/>
    <mergeCell ref="H11:L11"/>
    <mergeCell ref="D15:E15"/>
    <mergeCell ref="D16:E16"/>
    <mergeCell ref="D17:E17"/>
    <mergeCell ref="D20:E20"/>
    <mergeCell ref="D33:E33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Hoja1 (2)</vt:lpstr>
      <vt:lpstr>'Hoja1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Rareas</dc:creator>
  <cp:lastModifiedBy>Estefany Paulino Leiba</cp:lastModifiedBy>
  <cp:lastPrinted>2022-06-06T14:40:33Z</cp:lastPrinted>
  <dcterms:created xsi:type="dcterms:W3CDTF">2022-05-17T19:32:23Z</dcterms:created>
  <dcterms:modified xsi:type="dcterms:W3CDTF">2022-06-06T15:40:37Z</dcterms:modified>
</cp:coreProperties>
</file>