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 paulino\Desktop\oai\OAI 2024\"/>
    </mc:Choice>
  </mc:AlternateContent>
  <bookViews>
    <workbookView xWindow="0" yWindow="0" windowWidth="21570" windowHeight="9000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2" l="1"/>
  <c r="F104" i="2"/>
  <c r="F19" i="2"/>
  <c r="F25" i="2"/>
  <c r="F37" i="2"/>
  <c r="F76" i="2"/>
</calcChain>
</file>

<file path=xl/sharedStrings.xml><?xml version="1.0" encoding="utf-8"?>
<sst xmlns="http://schemas.openxmlformats.org/spreadsheetml/2006/main" count="183" uniqueCount="176">
  <si>
    <t xml:space="preserve"> PRESUPUESTO DE GASTOS Y APLICACIONES FINANCIERAS</t>
  </si>
  <si>
    <t xml:space="preserve">                                         AÑO DEL BICENTENARIO DEL NATALICIO DE JUAN PABLO DUARTE</t>
  </si>
  <si>
    <t>En RD$</t>
  </si>
  <si>
    <t>DETALLE</t>
  </si>
  <si>
    <t>PRESUPUESTO</t>
  </si>
  <si>
    <t>APROBADO</t>
  </si>
  <si>
    <t>MODIFICADO</t>
  </si>
  <si>
    <t>2-GASTOS</t>
  </si>
  <si>
    <t>2,1</t>
  </si>
  <si>
    <t>REMUNERACIONES Y CONTRIBUCIONES</t>
  </si>
  <si>
    <t>2,1,1</t>
  </si>
  <si>
    <t xml:space="preserve">REMUNERACIONES  </t>
  </si>
  <si>
    <t>2,1,2</t>
  </si>
  <si>
    <t>SOBRESUELDOS</t>
  </si>
  <si>
    <t>2.1.3</t>
  </si>
  <si>
    <t>DIETAS Y GASTOSNDE REPRESENTACION</t>
  </si>
  <si>
    <t>2.1.4</t>
  </si>
  <si>
    <t>GRATIFICACIONES Y BONIFICACIONES</t>
  </si>
  <si>
    <t>2,1,5</t>
  </si>
  <si>
    <t>CONTRIBUCIONES  A LA SEGURIDAD SOCIAL</t>
  </si>
  <si>
    <t>`</t>
  </si>
  <si>
    <t>2,2</t>
  </si>
  <si>
    <t>CONTRATACION DE SERVICIOS</t>
  </si>
  <si>
    <t>2,2,1</t>
  </si>
  <si>
    <t>SERVICIOS BASICOS</t>
  </si>
  <si>
    <t>2,2,2</t>
  </si>
  <si>
    <t>PUBLICIDAD,IMPRESION Y ENCUARDENACION</t>
  </si>
  <si>
    <t>2,2,3</t>
  </si>
  <si>
    <t>VIATICOS</t>
  </si>
  <si>
    <t>2,2,4</t>
  </si>
  <si>
    <t>TRANSPORTE Y ALMACENAJE</t>
  </si>
  <si>
    <t>2,2,5</t>
  </si>
  <si>
    <t>ALQUILERES Y RENTAS</t>
  </si>
  <si>
    <t>2,2,6</t>
  </si>
  <si>
    <t>SEGUROS</t>
  </si>
  <si>
    <t>2,2,7</t>
  </si>
  <si>
    <t xml:space="preserve">SERVICIOS DE CONSERVACION,REPARACIONES </t>
  </si>
  <si>
    <t xml:space="preserve"> </t>
  </si>
  <si>
    <t>MENORES E INSTALACIONES TEMPORALES</t>
  </si>
  <si>
    <t>2,2,8</t>
  </si>
  <si>
    <t>OTROS SERVICIOS NO INCLUIDOS EN CONCEPTOS</t>
  </si>
  <si>
    <t>ANTERIORES</t>
  </si>
  <si>
    <t>2.2.9</t>
  </si>
  <si>
    <t>OTRAS CONTRATACIONES DE SERVICIOS</t>
  </si>
  <si>
    <t>2,3</t>
  </si>
  <si>
    <t>MATERIALES Y SUMINISTROS</t>
  </si>
  <si>
    <t>2,3,1</t>
  </si>
  <si>
    <t>ALIMENTOS Y PRODUCTOS AGROFORESTALES</t>
  </si>
  <si>
    <t>2,3,2</t>
  </si>
  <si>
    <t>TEXTILES Y VESTUARIOS</t>
  </si>
  <si>
    <t>2,3,3</t>
  </si>
  <si>
    <t>PRODUCTOS DE PAPEL, CARTON E IMPRESOS</t>
  </si>
  <si>
    <t>2.3.4</t>
  </si>
  <si>
    <t>PRODUCTOS FARMACEUTICOS</t>
  </si>
  <si>
    <t>2,3,5</t>
  </si>
  <si>
    <t>PRODUCTOS DE CUERO, CAUCHO Y PLASTICO</t>
  </si>
  <si>
    <t>2,3,6</t>
  </si>
  <si>
    <t xml:space="preserve">PRODUCTOS DE MINERALES,METALICOS </t>
  </si>
  <si>
    <t>Y NO METALICOS</t>
  </si>
  <si>
    <t>2,3,7</t>
  </si>
  <si>
    <t xml:space="preserve">COMBUSTIBLES, LUBRICANTES, PRODUCTOS </t>
  </si>
  <si>
    <t>QUIMICOS Y CONEXOS</t>
  </si>
  <si>
    <t>2.3.8</t>
  </si>
  <si>
    <t>GASTOS QUE SE ASIGNARAN DURANTE EL EJERCICIO</t>
  </si>
  <si>
    <t>(ART. 32 Y 33 LEY 423-06)</t>
  </si>
  <si>
    <t>2,3,9</t>
  </si>
  <si>
    <t xml:space="preserve">PRODUCTOS Y UTILES VARIOS   </t>
  </si>
  <si>
    <t>2,4</t>
  </si>
  <si>
    <t>TRASFERENCIAS CORRIENTES</t>
  </si>
  <si>
    <t>2,4,1</t>
  </si>
  <si>
    <t>TRANSFENENCIAS CORRIENTES AL SECTOR  PRIVADO</t>
  </si>
  <si>
    <t>2.4.2</t>
  </si>
  <si>
    <t xml:space="preserve">TRANSFERENCIAS CORRIENTES AL GOBIERNO </t>
  </si>
  <si>
    <t>GENERAL NACIONAL</t>
  </si>
  <si>
    <t>2.4.3</t>
  </si>
  <si>
    <t>GENERALES LOCALES</t>
  </si>
  <si>
    <t>2.4.4</t>
  </si>
  <si>
    <t xml:space="preserve">TRANSFERENCIAS CORRIENTES A EMPRESAS </t>
  </si>
  <si>
    <t>PUBLICAS NO FINANCIERAS</t>
  </si>
  <si>
    <t>2.4.5</t>
  </si>
  <si>
    <t xml:space="preserve">TRANSFERENCIAS CORRIENTES A INSTITUCIONES </t>
  </si>
  <si>
    <t>PUBLICAS FINANCIERAS</t>
  </si>
  <si>
    <t>2.4.7</t>
  </si>
  <si>
    <t>TRANSFERENCIAS CORRIENTES AL SECTOR EXTERNO</t>
  </si>
  <si>
    <t>2.4.9</t>
  </si>
  <si>
    <t xml:space="preserve">TRANSFERENCIAS CORRIENTES A OTRAS </t>
  </si>
  <si>
    <t>INSTITUCIONES PUBLICAS</t>
  </si>
  <si>
    <t>TRANSFERENCIAS DE CAPITAL</t>
  </si>
  <si>
    <t>2.5.1</t>
  </si>
  <si>
    <t>TRANSFENENCIAS DE CAPITAL AL SECTOR  PRIVADO</t>
  </si>
  <si>
    <t>2.5.2</t>
  </si>
  <si>
    <t xml:space="preserve">TRANSFENENCIAS DE CAPITAL AL GOBIERNO </t>
  </si>
  <si>
    <t>GENERALES NACIONAL</t>
  </si>
  <si>
    <t>2.5.3</t>
  </si>
  <si>
    <t xml:space="preserve">TRANSFENENCIAS DE CAPITAL A GOBIERNO </t>
  </si>
  <si>
    <t>2.5.4</t>
  </si>
  <si>
    <t xml:space="preserve">TRANSFENENCIAS DE CAPITAL A EMPRESAS </t>
  </si>
  <si>
    <t>2.5.5</t>
  </si>
  <si>
    <t xml:space="preserve">TRANSFENENCIAS DE CAPITAL A INSTITUCIONES </t>
  </si>
  <si>
    <t>2.5.6</t>
  </si>
  <si>
    <t>TRANSFENENCIAS DE CAPITAL AL SECTOR EXTERNO</t>
  </si>
  <si>
    <t>2.5.9</t>
  </si>
  <si>
    <t xml:space="preserve">TRANSFENENCIAS DE CAPITAL A OTRAS </t>
  </si>
  <si>
    <t>2,6</t>
  </si>
  <si>
    <t>BIENES MUEBLES, INMUEBLES E INTANGIBLES</t>
  </si>
  <si>
    <t>2,6,1</t>
  </si>
  <si>
    <t>MOBILIARIO Y EQUIPO</t>
  </si>
  <si>
    <t>2.6.2</t>
  </si>
  <si>
    <t>MOBILIARIO Y EQUIPO EDUCACIONAL Y RECREATIVO</t>
  </si>
  <si>
    <t>2.6.3</t>
  </si>
  <si>
    <t>EQUIPO E INSTRUMENTAL , CIENTIFICO Y LABORATORIO</t>
  </si>
  <si>
    <t>2,6,4</t>
  </si>
  <si>
    <t xml:space="preserve">VEHICULOS Y EQUIPO DE TRANSPORTE, </t>
  </si>
  <si>
    <t>TRACCION Y ELEVACION</t>
  </si>
  <si>
    <t>2,6,5</t>
  </si>
  <si>
    <t>MAQUINARIA, OTROS EQUIPOS Y HERRAMIENTAS</t>
  </si>
  <si>
    <t>2.6.6</t>
  </si>
  <si>
    <t>EQUIPO DE DEFENSA Y SEGURIDAD</t>
  </si>
  <si>
    <t>2.6.7</t>
  </si>
  <si>
    <t>ACTIVOS BIOLOGICOS CULTIVABLES</t>
  </si>
  <si>
    <t>2.6.8</t>
  </si>
  <si>
    <t>BIENES INTANGIBLES</t>
  </si>
  <si>
    <t>2.6.9</t>
  </si>
  <si>
    <t xml:space="preserve">EDIFICIOS ESRUCTURAL, TIERRAS, TERRENOS Y </t>
  </si>
  <si>
    <t>OBJETOS DE VALOR</t>
  </si>
  <si>
    <t>2,7</t>
  </si>
  <si>
    <t xml:space="preserve">OBRAS </t>
  </si>
  <si>
    <t>2.7.1</t>
  </si>
  <si>
    <t>OBRAS EN EDIFICACIONES</t>
  </si>
  <si>
    <t>2,7,2</t>
  </si>
  <si>
    <t>INFRAESTUCTURA</t>
  </si>
  <si>
    <t>2.7.3</t>
  </si>
  <si>
    <t>CONSTRUCCIONES EN BIENES CONCESIONADOS</t>
  </si>
  <si>
    <t>2.7.4</t>
  </si>
  <si>
    <t xml:space="preserve">GASTOS QUE SE ASIGNARAN DURANTE EL EJERCICIO </t>
  </si>
  <si>
    <t>PARA INVERSION(ART. 32 Y 33 LEY 423-06)</t>
  </si>
  <si>
    <t xml:space="preserve">ADQUISICION DE ACTIVOS FINANCIEROS CON FINES </t>
  </si>
  <si>
    <t>DE POLITICA</t>
  </si>
  <si>
    <t>2.8.1</t>
  </si>
  <si>
    <t>CONCESION DE PRESTAMOS</t>
  </si>
  <si>
    <t>2.8.2</t>
  </si>
  <si>
    <t xml:space="preserve">ADQUISICION DE TITULOS VALORES REPRESENTATIVOS </t>
  </si>
  <si>
    <t>DE DEUDA</t>
  </si>
  <si>
    <t xml:space="preserve">GASTOS FINANCIEROS </t>
  </si>
  <si>
    <t>2.9.1</t>
  </si>
  <si>
    <t>INTERESES DE LA DEUDA PUBLICA INTERNA</t>
  </si>
  <si>
    <t>2.9.2</t>
  </si>
  <si>
    <t>INTERESES DE LA DEUDA PUBLICA EXTERNA</t>
  </si>
  <si>
    <t>2.9.4</t>
  </si>
  <si>
    <t xml:space="preserve">COMISIONES Y OTROS GASTOS BANCARIOS </t>
  </si>
  <si>
    <t>DE LA DEUDA PUBLICA</t>
  </si>
  <si>
    <t xml:space="preserve">TOTAL GASTOS </t>
  </si>
  <si>
    <t>4 -APLICACIONES FINANCIERAS</t>
  </si>
  <si>
    <t>4.1- INCREMENTO DE ACTIVOS FINANCIEROS</t>
  </si>
  <si>
    <t>4.1.1</t>
  </si>
  <si>
    <t xml:space="preserve">INCREMENTO DE ACTIVOS FINANCIEROS </t>
  </si>
  <si>
    <t>CORRIENTE</t>
  </si>
  <si>
    <t>4.1.2</t>
  </si>
  <si>
    <t>NO CORRIENTES</t>
  </si>
  <si>
    <t>4.2-</t>
  </si>
  <si>
    <t>DISMINUCION DE PASIVOS</t>
  </si>
  <si>
    <t>4.2.1</t>
  </si>
  <si>
    <t>DISMINUCION DE PASIVOS CORRIENTES</t>
  </si>
  <si>
    <t>4.2.2</t>
  </si>
  <si>
    <t>DISMINUCION DE PASIVOS NO  CORRIENTES</t>
  </si>
  <si>
    <t>DISMINUCION DE FONDOS DE TERCEROS</t>
  </si>
  <si>
    <t>4.3.5</t>
  </si>
  <si>
    <t>DISMINUCION DEPOSITOS FONDOS DE TERCEROS</t>
  </si>
  <si>
    <t>TOTAL APLICACIONES FINANCIERAS</t>
  </si>
  <si>
    <t>TOTAL GASTOS Y APLICACIONES FINANCIERAS</t>
  </si>
  <si>
    <t>FUENTE: SIGEF</t>
  </si>
  <si>
    <t xml:space="preserve">                                                                                             </t>
  </si>
  <si>
    <t>PREPARADO POR</t>
  </si>
  <si>
    <t>REYNA JOSEFINA ARIAS CARRASCO</t>
  </si>
  <si>
    <t>ENCARGADA DE PRESUPUESTO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</si>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</sst>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_);[Red]\(&quot;RD$&quot;#,##0.00\)"/>
    <numFmt numFmtId="165" formatCode="_-* #,##0.00\ _€_-;\-* #,##0.00\ _€_-;_-* &quot;-&quot;??\ _€_-;_-@_-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1" quotePrefix="1" applyFont="1" applyAlignment="1">
      <alignment horizontal="center"/>
    </xf>
    <xf numFmtId="0" fontId="5" fillId="0" borderId="0" xfId="1" quotePrefix="1" applyFont="1"/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 applyFont="1"/>
    <xf numFmtId="0" fontId="7" fillId="0" borderId="0" xfId="1" quotePrefix="1" applyFont="1" applyAlignment="1">
      <alignment horizontal="center"/>
    </xf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" fillId="2" borderId="0" xfId="0" applyFont="1" applyFill="1"/>
    <xf numFmtId="49" fontId="10" fillId="0" borderId="1" xfId="1" applyNumberFormat="1" applyFont="1" applyBorder="1" applyAlignment="1">
      <alignment horizontal="left" vertical="top"/>
    </xf>
    <xf numFmtId="49" fontId="10" fillId="0" borderId="2" xfId="1" applyNumberFormat="1" applyFont="1" applyBorder="1" applyAlignment="1">
      <alignment horizontal="left" vertical="top"/>
    </xf>
    <xf numFmtId="49" fontId="10" fillId="0" borderId="3" xfId="1" applyNumberFormat="1" applyFont="1" applyBorder="1" applyAlignment="1">
      <alignment horizontal="left" vertical="top"/>
    </xf>
    <xf numFmtId="49" fontId="10" fillId="0" borderId="2" xfId="1" applyNumberFormat="1" applyFont="1" applyBorder="1" applyAlignment="1">
      <alignment horizontal="center" vertical="top"/>
    </xf>
    <xf numFmtId="0" fontId="0" fillId="0" borderId="4" xfId="0" applyBorder="1"/>
    <xf numFmtId="49" fontId="4" fillId="0" borderId="5" xfId="1" applyNumberFormat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top"/>
    </xf>
    <xf numFmtId="0" fontId="4" fillId="0" borderId="6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165" fontId="2" fillId="0" borderId="5" xfId="3" applyFont="1" applyBorder="1"/>
    <xf numFmtId="0" fontId="4" fillId="0" borderId="8" xfId="1" applyFont="1" applyBorder="1" applyAlignment="1">
      <alignment horizontal="center" vertical="top"/>
    </xf>
    <xf numFmtId="0" fontId="11" fillId="0" borderId="9" xfId="1" applyFont="1" applyBorder="1" applyAlignment="1">
      <alignment vertical="top"/>
    </xf>
    <xf numFmtId="0" fontId="11" fillId="0" borderId="10" xfId="1" applyFont="1" applyBorder="1" applyAlignment="1">
      <alignment vertical="top"/>
    </xf>
    <xf numFmtId="43" fontId="11" fillId="0" borderId="8" xfId="2" applyFont="1" applyBorder="1" applyAlignment="1">
      <alignment vertical="top"/>
    </xf>
    <xf numFmtId="165" fontId="0" fillId="0" borderId="0" xfId="3" applyFont="1" applyBorder="1" applyAlignment="1"/>
    <xf numFmtId="43" fontId="0" fillId="0" borderId="0" xfId="0" applyNumberFormat="1"/>
    <xf numFmtId="0" fontId="4" fillId="0" borderId="12" xfId="1" applyFont="1" applyBorder="1" applyAlignment="1">
      <alignment horizontal="center" vertical="top"/>
    </xf>
    <xf numFmtId="0" fontId="11" fillId="0" borderId="11" xfId="1" applyFont="1" applyBorder="1" applyAlignment="1">
      <alignment vertical="top"/>
    </xf>
    <xf numFmtId="0" fontId="11" fillId="0" borderId="13" xfId="1" applyFont="1" applyBorder="1" applyAlignment="1">
      <alignment vertical="top"/>
    </xf>
    <xf numFmtId="43" fontId="11" fillId="0" borderId="12" xfId="2" applyFont="1" applyBorder="1" applyAlignment="1">
      <alignment vertical="top"/>
    </xf>
    <xf numFmtId="49" fontId="11" fillId="0" borderId="12" xfId="2" applyNumberFormat="1" applyFont="1" applyBorder="1" applyAlignment="1">
      <alignment horizontal="center" vertical="top"/>
    </xf>
    <xf numFmtId="0" fontId="11" fillId="0" borderId="14" xfId="1" applyFont="1" applyBorder="1" applyAlignment="1">
      <alignment vertical="top"/>
    </xf>
    <xf numFmtId="0" fontId="11" fillId="0" borderId="15" xfId="1" applyFont="1" applyBorder="1" applyAlignment="1">
      <alignment vertical="top"/>
    </xf>
    <xf numFmtId="43" fontId="11" fillId="0" borderId="4" xfId="2" applyFont="1" applyBorder="1" applyAlignment="1">
      <alignment vertical="top"/>
    </xf>
    <xf numFmtId="165" fontId="0" fillId="0" borderId="0" xfId="3" applyFont="1" applyBorder="1"/>
    <xf numFmtId="49" fontId="4" fillId="0" borderId="6" xfId="1" applyNumberFormat="1" applyFont="1" applyBorder="1" applyAlignment="1">
      <alignment horizontal="center" vertical="top"/>
    </xf>
    <xf numFmtId="0" fontId="11" fillId="0" borderId="16" xfId="1" applyFont="1" applyBorder="1" applyAlignment="1">
      <alignment vertical="top"/>
    </xf>
    <xf numFmtId="165" fontId="0" fillId="0" borderId="0" xfId="0" applyNumberFormat="1"/>
    <xf numFmtId="0" fontId="4" fillId="0" borderId="4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0" fontId="11" fillId="0" borderId="17" xfId="1" applyFont="1" applyBorder="1" applyAlignment="1">
      <alignment vertical="top"/>
    </xf>
    <xf numFmtId="0" fontId="4" fillId="0" borderId="9" xfId="1" applyFont="1" applyBorder="1" applyAlignment="1">
      <alignment horizontal="center" vertical="top"/>
    </xf>
    <xf numFmtId="0" fontId="11" fillId="0" borderId="18" xfId="1" applyFont="1" applyBorder="1" applyAlignment="1">
      <alignment vertical="top"/>
    </xf>
    <xf numFmtId="165" fontId="0" fillId="0" borderId="8" xfId="3" applyFont="1" applyBorder="1"/>
    <xf numFmtId="0" fontId="4" fillId="0" borderId="11" xfId="1" applyFont="1" applyBorder="1" applyAlignment="1">
      <alignment horizontal="center" vertical="top"/>
    </xf>
    <xf numFmtId="0" fontId="4" fillId="0" borderId="14" xfId="1" applyFont="1" applyBorder="1" applyAlignment="1">
      <alignment horizontal="center" vertical="top"/>
    </xf>
    <xf numFmtId="43" fontId="11" fillId="0" borderId="19" xfId="2" applyFont="1" applyBorder="1" applyAlignment="1">
      <alignment vertical="top"/>
    </xf>
    <xf numFmtId="43" fontId="3" fillId="0" borderId="19" xfId="1" applyNumberFormat="1" applyBorder="1"/>
    <xf numFmtId="165" fontId="0" fillId="0" borderId="19" xfId="3" applyFont="1" applyBorder="1"/>
    <xf numFmtId="0" fontId="12" fillId="0" borderId="19" xfId="0" applyFont="1" applyBorder="1"/>
    <xf numFmtId="0" fontId="4" fillId="0" borderId="19" xfId="1" applyFont="1" applyBorder="1" applyAlignment="1">
      <alignment horizontal="center" vertical="top"/>
    </xf>
    <xf numFmtId="0" fontId="11" fillId="0" borderId="20" xfId="1" applyFont="1" applyBorder="1" applyAlignment="1">
      <alignment vertical="top"/>
    </xf>
    <xf numFmtId="0" fontId="11" fillId="0" borderId="21" xfId="1" applyFont="1" applyBorder="1" applyAlignment="1">
      <alignment vertical="top"/>
    </xf>
    <xf numFmtId="165" fontId="0" fillId="0" borderId="4" xfId="3" applyFont="1" applyBorder="1"/>
    <xf numFmtId="49" fontId="11" fillId="0" borderId="8" xfId="2" applyNumberFormat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0" fontId="11" fillId="0" borderId="0" xfId="1" applyFont="1" applyAlignment="1">
      <alignment vertical="top"/>
    </xf>
    <xf numFmtId="0" fontId="13" fillId="0" borderId="6" xfId="0" applyFont="1" applyBorder="1"/>
    <xf numFmtId="0" fontId="13" fillId="0" borderId="7" xfId="0" applyFont="1" applyBorder="1"/>
    <xf numFmtId="0" fontId="4" fillId="0" borderId="20" xfId="1" applyFont="1" applyBorder="1" applyAlignment="1">
      <alignment horizontal="center" vertical="top"/>
    </xf>
    <xf numFmtId="49" fontId="11" fillId="0" borderId="4" xfId="2" applyNumberFormat="1" applyFont="1" applyBorder="1" applyAlignment="1">
      <alignment horizontal="center" vertical="top"/>
    </xf>
    <xf numFmtId="43" fontId="11" fillId="0" borderId="21" xfId="2" applyFont="1" applyBorder="1" applyAlignment="1">
      <alignment vertical="top"/>
    </xf>
    <xf numFmtId="0" fontId="4" fillId="0" borderId="22" xfId="1" applyFont="1" applyBorder="1" applyAlignment="1">
      <alignment horizontal="center" vertical="top"/>
    </xf>
    <xf numFmtId="49" fontId="11" fillId="0" borderId="19" xfId="2" applyNumberFormat="1" applyFont="1" applyBorder="1" applyAlignment="1">
      <alignment horizontal="center" vertical="top"/>
    </xf>
    <xf numFmtId="165" fontId="0" fillId="0" borderId="12" xfId="3" applyFont="1" applyBorder="1"/>
    <xf numFmtId="43" fontId="3" fillId="0" borderId="4" xfId="2" applyFont="1" applyBorder="1"/>
    <xf numFmtId="43" fontId="14" fillId="0" borderId="5" xfId="1" applyNumberFormat="1" applyFont="1" applyBorder="1"/>
    <xf numFmtId="49" fontId="4" fillId="0" borderId="8" xfId="1" applyNumberFormat="1" applyFont="1" applyBorder="1" applyAlignment="1">
      <alignment horizontal="center" vertical="top"/>
    </xf>
    <xf numFmtId="0" fontId="4" fillId="0" borderId="23" xfId="1" applyFont="1" applyBorder="1" applyAlignment="1">
      <alignment horizontal="center" vertical="top"/>
    </xf>
    <xf numFmtId="0" fontId="4" fillId="0" borderId="23" xfId="1" applyFont="1" applyBorder="1" applyAlignment="1">
      <alignment vertical="top"/>
    </xf>
    <xf numFmtId="0" fontId="4" fillId="0" borderId="24" xfId="1" applyFont="1" applyBorder="1" applyAlignment="1">
      <alignment vertical="top"/>
    </xf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43" fontId="3" fillId="0" borderId="22" xfId="1" applyNumberFormat="1" applyBorder="1"/>
    <xf numFmtId="0" fontId="4" fillId="0" borderId="25" xfId="1" applyFont="1" applyBorder="1" applyAlignment="1">
      <alignment horizontal="center" vertical="top"/>
    </xf>
    <xf numFmtId="0" fontId="14" fillId="0" borderId="20" xfId="1" applyFont="1" applyBorder="1"/>
    <xf numFmtId="0" fontId="14" fillId="0" borderId="6" xfId="1" applyFont="1" applyBorder="1"/>
    <xf numFmtId="0" fontId="14" fillId="0" borderId="27" xfId="1" applyFont="1" applyBorder="1"/>
    <xf numFmtId="165" fontId="0" fillId="0" borderId="7" xfId="3" applyFont="1" applyBorder="1"/>
    <xf numFmtId="0" fontId="3" fillId="0" borderId="5" xfId="1" applyBorder="1"/>
    <xf numFmtId="0" fontId="3" fillId="0" borderId="6" xfId="1" applyBorder="1"/>
    <xf numFmtId="0" fontId="3" fillId="0" borderId="27" xfId="1" applyBorder="1"/>
    <xf numFmtId="0" fontId="3" fillId="0" borderId="7" xfId="1" applyBorder="1"/>
    <xf numFmtId="165" fontId="0" fillId="0" borderId="5" xfId="3" applyFont="1" applyBorder="1"/>
    <xf numFmtId="0" fontId="14" fillId="0" borderId="19" xfId="1" applyFont="1" applyBorder="1"/>
    <xf numFmtId="0" fontId="3" fillId="0" borderId="19" xfId="1" applyBorder="1"/>
    <xf numFmtId="0" fontId="3" fillId="0" borderId="20" xfId="1" applyBorder="1"/>
    <xf numFmtId="0" fontId="3" fillId="0" borderId="21" xfId="1" applyBorder="1"/>
    <xf numFmtId="0" fontId="14" fillId="0" borderId="4" xfId="1" applyFont="1" applyBorder="1"/>
    <xf numFmtId="0" fontId="3" fillId="0" borderId="4" xfId="1" applyBorder="1"/>
    <xf numFmtId="0" fontId="3" fillId="0" borderId="17" xfId="1" applyBorder="1"/>
    <xf numFmtId="0" fontId="3" fillId="0" borderId="0" xfId="1"/>
    <xf numFmtId="0" fontId="14" fillId="0" borderId="5" xfId="1" applyFont="1" applyBorder="1"/>
    <xf numFmtId="0" fontId="14" fillId="0" borderId="7" xfId="1" applyFont="1" applyBorder="1"/>
    <xf numFmtId="0" fontId="14" fillId="0" borderId="8" xfId="1" applyFont="1" applyBorder="1"/>
    <xf numFmtId="0" fontId="3" fillId="0" borderId="8" xfId="1" applyBorder="1"/>
    <xf numFmtId="0" fontId="3" fillId="0" borderId="9" xfId="1" applyBorder="1"/>
    <xf numFmtId="0" fontId="3" fillId="0" borderId="18" xfId="1" applyBorder="1"/>
    <xf numFmtId="0" fontId="14" fillId="0" borderId="12" xfId="1" applyFont="1" applyBorder="1"/>
    <xf numFmtId="0" fontId="14" fillId="0" borderId="11" xfId="1" applyFont="1" applyBorder="1"/>
    <xf numFmtId="0" fontId="14" fillId="0" borderId="0" xfId="1" applyFont="1"/>
    <xf numFmtId="165" fontId="2" fillId="0" borderId="0" xfId="3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28" xfId="1" applyFont="1" applyBorder="1" applyAlignment="1">
      <alignment vertical="top"/>
    </xf>
    <xf numFmtId="0" fontId="4" fillId="0" borderId="27" xfId="1" applyFont="1" applyBorder="1" applyAlignment="1">
      <alignment vertical="top"/>
    </xf>
    <xf numFmtId="0" fontId="11" fillId="0" borderId="29" xfId="1" applyFont="1" applyBorder="1" applyAlignment="1">
      <alignment vertical="top"/>
    </xf>
    <xf numFmtId="43" fontId="11" fillId="0" borderId="10" xfId="2" applyFont="1" applyBorder="1" applyAlignment="1">
      <alignment vertical="top"/>
    </xf>
    <xf numFmtId="43" fontId="11" fillId="0" borderId="13" xfId="2" applyFont="1" applyBorder="1" applyAlignment="1">
      <alignment vertical="top"/>
    </xf>
    <xf numFmtId="49" fontId="11" fillId="0" borderId="13" xfId="2" applyNumberFormat="1" applyFont="1" applyBorder="1" applyAlignment="1">
      <alignment horizontal="center" vertical="top"/>
    </xf>
    <xf numFmtId="43" fontId="11" fillId="0" borderId="15" xfId="2" applyFont="1" applyBorder="1" applyAlignment="1">
      <alignment vertical="top"/>
    </xf>
    <xf numFmtId="43" fontId="4" fillId="0" borderId="7" xfId="2" applyFont="1" applyBorder="1" applyAlignment="1">
      <alignment vertical="top"/>
    </xf>
    <xf numFmtId="49" fontId="10" fillId="0" borderId="0" xfId="1" applyNumberFormat="1" applyFont="1" applyAlignment="1">
      <alignment horizontal="center" vertical="top"/>
    </xf>
    <xf numFmtId="0" fontId="15" fillId="2" borderId="0" xfId="1" applyFont="1" applyFill="1" applyAlignment="1">
      <alignment horizontal="center"/>
    </xf>
    <xf numFmtId="0" fontId="11" fillId="0" borderId="12" xfId="1" applyFont="1" applyBorder="1" applyAlignment="1">
      <alignment vertical="top"/>
    </xf>
    <xf numFmtId="0" fontId="11" fillId="0" borderId="4" xfId="1" applyFont="1" applyBorder="1" applyAlignment="1">
      <alignment vertical="top"/>
    </xf>
    <xf numFmtId="0" fontId="4" fillId="0" borderId="5" xfId="1" applyFont="1" applyBorder="1" applyAlignment="1">
      <alignment vertical="top"/>
    </xf>
    <xf numFmtId="0" fontId="11" fillId="0" borderId="4" xfId="1" applyFont="1" applyBorder="1" applyAlignment="1">
      <alignment horizontal="left" vertical="top"/>
    </xf>
    <xf numFmtId="0" fontId="13" fillId="0" borderId="5" xfId="0" applyFont="1" applyBorder="1"/>
    <xf numFmtId="0" fontId="11" fillId="0" borderId="19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4" fillId="0" borderId="25" xfId="1" applyFont="1" applyBorder="1" applyAlignment="1">
      <alignment vertical="top"/>
    </xf>
    <xf numFmtId="0" fontId="4" fillId="0" borderId="22" xfId="1" applyFont="1" applyBorder="1" applyAlignment="1">
      <alignment vertical="top"/>
    </xf>
    <xf numFmtId="43" fontId="3" fillId="0" borderId="25" xfId="1" applyNumberFormat="1" applyBorder="1"/>
    <xf numFmtId="0" fontId="11" fillId="0" borderId="5" xfId="1" applyFont="1" applyBorder="1" applyAlignment="1">
      <alignment vertical="top"/>
    </xf>
    <xf numFmtId="49" fontId="11" fillId="0" borderId="5" xfId="2" applyNumberFormat="1" applyFont="1" applyBorder="1" applyAlignment="1">
      <alignment horizontal="center" vertical="top"/>
    </xf>
    <xf numFmtId="0" fontId="11" fillId="0" borderId="7" xfId="1" applyFont="1" applyBorder="1" applyAlignment="1">
      <alignment vertical="top"/>
    </xf>
    <xf numFmtId="43" fontId="11" fillId="0" borderId="8" xfId="4" applyFont="1" applyBorder="1" applyAlignment="1">
      <alignment vertical="top"/>
    </xf>
    <xf numFmtId="43" fontId="11" fillId="0" borderId="12" xfId="4" applyFont="1" applyBorder="1" applyAlignment="1">
      <alignment vertical="top"/>
    </xf>
    <xf numFmtId="43" fontId="4" fillId="0" borderId="5" xfId="1" applyNumberFormat="1" applyFont="1" applyBorder="1" applyAlignment="1">
      <alignment vertical="top"/>
    </xf>
    <xf numFmtId="43" fontId="11" fillId="0" borderId="4" xfId="4" applyFont="1" applyBorder="1" applyAlignment="1">
      <alignment vertical="top"/>
    </xf>
    <xf numFmtId="43" fontId="11" fillId="0" borderId="13" xfId="4" applyFont="1" applyBorder="1" applyAlignment="1">
      <alignment vertical="top"/>
    </xf>
    <xf numFmtId="43" fontId="11" fillId="0" borderId="15" xfId="4" applyFont="1" applyBorder="1" applyAlignment="1">
      <alignment vertical="top"/>
    </xf>
    <xf numFmtId="43" fontId="11" fillId="0" borderId="21" xfId="4" applyFont="1" applyBorder="1" applyAlignment="1">
      <alignment vertical="top"/>
    </xf>
    <xf numFmtId="43" fontId="11" fillId="0" borderId="10" xfId="4" applyFont="1" applyBorder="1" applyAlignment="1">
      <alignment vertical="top"/>
    </xf>
    <xf numFmtId="43" fontId="4" fillId="0" borderId="7" xfId="1" applyNumberFormat="1" applyFont="1" applyBorder="1" applyAlignment="1">
      <alignment vertical="top"/>
    </xf>
    <xf numFmtId="43" fontId="11" fillId="0" borderId="19" xfId="4" applyFont="1" applyBorder="1" applyAlignment="1">
      <alignment vertical="top"/>
    </xf>
    <xf numFmtId="0" fontId="11" fillId="0" borderId="12" xfId="1" applyFont="1" applyBorder="1" applyAlignment="1">
      <alignment horizontal="center" vertical="top"/>
    </xf>
    <xf numFmtId="49" fontId="11" fillId="0" borderId="15" xfId="2" applyNumberFormat="1" applyFont="1" applyBorder="1" applyAlignment="1">
      <alignment horizontal="center" vertical="top"/>
    </xf>
    <xf numFmtId="49" fontId="11" fillId="0" borderId="10" xfId="2" applyNumberFormat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8" xfId="1" applyFont="1" applyBorder="1" applyAlignment="1">
      <alignment horizontal="center" vertical="top"/>
    </xf>
    <xf numFmtId="0" fontId="11" fillId="0" borderId="19" xfId="1" applyFont="1" applyBorder="1" applyAlignment="1">
      <alignment horizontal="center" vertical="top"/>
    </xf>
    <xf numFmtId="49" fontId="11" fillId="0" borderId="21" xfId="2" applyNumberFormat="1" applyFont="1" applyBorder="1" applyAlignment="1">
      <alignment horizontal="center" vertical="top"/>
    </xf>
    <xf numFmtId="43" fontId="14" fillId="0" borderId="7" xfId="1" applyNumberFormat="1" applyFont="1" applyBorder="1"/>
    <xf numFmtId="0" fontId="4" fillId="0" borderId="6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0" xfId="1" applyFont="1"/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11" fillId="0" borderId="9" xfId="1" applyFont="1" applyBorder="1" applyAlignment="1">
      <alignment vertical="top"/>
    </xf>
    <xf numFmtId="0" fontId="11" fillId="0" borderId="18" xfId="1" applyFont="1" applyBorder="1" applyAlignment="1">
      <alignment vertical="top"/>
    </xf>
    <xf numFmtId="0" fontId="11" fillId="0" borderId="11" xfId="1" applyFont="1" applyBorder="1" applyAlignment="1">
      <alignment vertical="top"/>
    </xf>
    <xf numFmtId="0" fontId="11" fillId="0" borderId="28" xfId="1" applyFont="1" applyBorder="1" applyAlignment="1">
      <alignment vertical="top"/>
    </xf>
    <xf numFmtId="0" fontId="11" fillId="0" borderId="14" xfId="1" applyFont="1" applyBorder="1" applyAlignment="1">
      <alignment vertical="top"/>
    </xf>
    <xf numFmtId="0" fontId="11" fillId="0" borderId="17" xfId="1" applyFont="1" applyBorder="1" applyAlignment="1">
      <alignment vertical="top"/>
    </xf>
    <xf numFmtId="0" fontId="11" fillId="0" borderId="14" xfId="1" applyFont="1" applyBorder="1" applyAlignment="1">
      <alignment horizontal="left" vertical="top"/>
    </xf>
    <xf numFmtId="0" fontId="11" fillId="0" borderId="17" xfId="1" applyFont="1" applyBorder="1" applyAlignment="1">
      <alignment horizontal="left" vertical="top"/>
    </xf>
    <xf numFmtId="0" fontId="13" fillId="0" borderId="0" xfId="0" applyFont="1" applyAlignment="1">
      <alignment horizontal="center"/>
    </xf>
    <xf numFmtId="0" fontId="11" fillId="0" borderId="10" xfId="1" applyFont="1" applyBorder="1" applyAlignment="1">
      <alignment vertical="top"/>
    </xf>
    <xf numFmtId="0" fontId="11" fillId="0" borderId="13" xfId="1" applyFont="1" applyBorder="1" applyAlignment="1">
      <alignment vertical="top"/>
    </xf>
    <xf numFmtId="0" fontId="11" fillId="0" borderId="15" xfId="1" applyFont="1" applyBorder="1" applyAlignment="1">
      <alignment vertical="top"/>
    </xf>
    <xf numFmtId="0" fontId="11" fillId="0" borderId="20" xfId="1" applyFont="1" applyBorder="1" applyAlignment="1">
      <alignment vertical="top"/>
    </xf>
    <xf numFmtId="0" fontId="11" fillId="0" borderId="21" xfId="1" applyFont="1" applyBorder="1" applyAlignment="1">
      <alignment vertical="top"/>
    </xf>
    <xf numFmtId="0" fontId="11" fillId="0" borderId="0" xfId="1" applyFont="1" applyAlignment="1">
      <alignment vertical="top"/>
    </xf>
    <xf numFmtId="0" fontId="14" fillId="0" borderId="1" xfId="1" applyFont="1" applyBorder="1"/>
    <xf numFmtId="0" fontId="14" fillId="0" borderId="2" xfId="1" applyFont="1" applyBorder="1"/>
    <xf numFmtId="0" fontId="14" fillId="0" borderId="26" xfId="1" applyFont="1" applyBorder="1"/>
    <xf numFmtId="0" fontId="14" fillId="0" borderId="9" xfId="1" applyFont="1" applyBorder="1"/>
    <xf numFmtId="0" fontId="14" fillId="0" borderId="18" xfId="1" applyFont="1" applyBorder="1"/>
    <xf numFmtId="0" fontId="14" fillId="0" borderId="6" xfId="1" applyFont="1" applyBorder="1"/>
    <xf numFmtId="0" fontId="14" fillId="0" borderId="27" xfId="1" applyFont="1" applyBorder="1"/>
    <xf numFmtId="0" fontId="14" fillId="0" borderId="7" xfId="1" applyFont="1" applyBorder="1"/>
    <xf numFmtId="0" fontId="13" fillId="0" borderId="17" xfId="0" applyFont="1" applyBorder="1" applyAlignment="1">
      <alignment horizontal="center"/>
    </xf>
  </cellXfs>
  <cellStyles count="5">
    <cellStyle name="Millares" xfId="4" builtinId="3"/>
    <cellStyle name="Millares 2" xfId="2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469900</xdr:colOff>
      <xdr:row>2</xdr:row>
      <xdr:rowOff>158750</xdr:rowOff>
    </xdr:from>
    <xdr:to>
      <xdr:col>4</xdr:col>
      <xdr:colOff>2561009</xdr:colOff>
      <xdr:row>9</xdr:row>
      <xdr:rowOff>168261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36DC461-7D1B-4C08-B416-DEC0C3D2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527050"/>
          <a:ext cx="2091109" cy="129856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28"/>
  <sheetViews>
    <sheetView tabSelected="1" topLeftCell="A31" zoomScale="91" workbookViewId="0">
      <selection activeCell="F134" sqref="F134"/>
    </sheetView>
  </sheetViews>
  <sheetFormatPr baseColWidth="10" defaultRowHeight="14.25"/>
  <cols>
    <col min="1" max="1" width="2.375" customWidth="1"/>
    <col min="2" max="2" width="11" customWidth="1"/>
    <col min="3" max="3" width="6" customWidth="1"/>
    <col min="5" max="5" width="39.625" customWidth="1"/>
    <col min="6" max="6" width="17.125" customWidth="1"/>
    <col min="7" max="7" width="12.875" customWidth="1"/>
  </cols>
  <sheetData>
    <row r="7" spans="2:10" ht="15">
      <c r="E7" s="1"/>
      <c r="F7" s="1"/>
    </row>
    <row r="8" spans="2:10" ht="15">
      <c r="E8" s="1"/>
      <c r="F8" s="1"/>
    </row>
    <row r="9" spans="2:10">
      <c r="E9" s="149"/>
      <c r="F9" s="149"/>
      <c r="G9" s="149"/>
      <c r="H9" s="149"/>
      <c r="I9" s="149"/>
      <c r="J9" s="149"/>
    </row>
    <row r="11" spans="2:10">
      <c r="E11" s="2"/>
      <c r="F11" s="2"/>
      <c r="G11" s="3"/>
      <c r="H11" s="3"/>
      <c r="I11" s="3"/>
    </row>
    <row r="12" spans="2:10" ht="15.75">
      <c r="E12" s="4" t="s">
        <v>175</v>
      </c>
      <c r="F12" s="4"/>
    </row>
    <row r="13" spans="2:10" ht="15.75">
      <c r="B13" s="150" t="s">
        <v>0</v>
      </c>
      <c r="C13" s="150"/>
      <c r="D13" s="150"/>
      <c r="E13" s="150"/>
      <c r="F13" s="150"/>
      <c r="G13" s="150"/>
    </row>
    <row r="14" spans="2:10" ht="15.75">
      <c r="B14" s="6" t="s">
        <v>1</v>
      </c>
      <c r="C14" s="151" t="s">
        <v>2</v>
      </c>
      <c r="D14" s="152"/>
      <c r="E14" s="152"/>
      <c r="F14" s="152"/>
      <c r="G14" s="152"/>
    </row>
    <row r="15" spans="2:10" ht="15.75">
      <c r="B15" s="6"/>
      <c r="C15" s="7"/>
      <c r="D15" s="7"/>
      <c r="E15" s="5"/>
      <c r="F15" s="5"/>
      <c r="G15" s="7"/>
    </row>
    <row r="16" spans="2:10" ht="15">
      <c r="B16" s="8" t="s">
        <v>3</v>
      </c>
      <c r="C16" s="8"/>
      <c r="D16" s="9"/>
      <c r="E16" s="9"/>
      <c r="F16" s="115" t="s">
        <v>4</v>
      </c>
      <c r="G16" s="10" t="s">
        <v>4</v>
      </c>
    </row>
    <row r="17" spans="2:10">
      <c r="B17" s="9"/>
      <c r="C17" s="9"/>
      <c r="D17" s="9"/>
      <c r="E17" s="9"/>
      <c r="F17" s="115" t="s">
        <v>5</v>
      </c>
      <c r="G17" s="10" t="s">
        <v>6</v>
      </c>
    </row>
    <row r="18" spans="2:10" ht="15" thickBot="1">
      <c r="B18" s="11" t="s">
        <v>7</v>
      </c>
      <c r="C18" s="12"/>
      <c r="D18" s="13"/>
      <c r="E18" s="14"/>
      <c r="F18" s="114"/>
      <c r="G18" s="15"/>
    </row>
    <row r="19" spans="2:10" ht="15.75" thickBot="1">
      <c r="B19" s="16" t="s">
        <v>8</v>
      </c>
      <c r="C19" s="17"/>
      <c r="D19" s="147" t="s">
        <v>9</v>
      </c>
      <c r="E19" s="148"/>
      <c r="F19" s="131">
        <f>+F20+F21+F24</f>
        <v>163086683</v>
      </c>
      <c r="G19" s="20"/>
    </row>
    <row r="20" spans="2:10">
      <c r="B20" s="21"/>
      <c r="C20" s="21" t="s">
        <v>10</v>
      </c>
      <c r="D20" s="153" t="s">
        <v>11</v>
      </c>
      <c r="E20" s="154"/>
      <c r="F20" s="129">
        <v>133272433</v>
      </c>
      <c r="G20" s="109"/>
      <c r="H20" s="25"/>
      <c r="I20" s="26"/>
    </row>
    <row r="21" spans="2:10">
      <c r="B21" s="27"/>
      <c r="C21" s="27" t="s">
        <v>12</v>
      </c>
      <c r="D21" s="155" t="s">
        <v>13</v>
      </c>
      <c r="E21" s="156"/>
      <c r="F21" s="130">
        <v>11458816</v>
      </c>
      <c r="G21" s="110"/>
      <c r="I21" s="26"/>
    </row>
    <row r="22" spans="2:10">
      <c r="B22" s="27"/>
      <c r="C22" s="27" t="s">
        <v>14</v>
      </c>
      <c r="D22" s="28" t="s">
        <v>15</v>
      </c>
      <c r="E22" s="106"/>
      <c r="F22" s="139">
        <v>0</v>
      </c>
      <c r="G22" s="111"/>
      <c r="I22" s="26"/>
      <c r="J22" s="26"/>
    </row>
    <row r="23" spans="2:10">
      <c r="B23" s="27"/>
      <c r="C23" s="27" t="s">
        <v>16</v>
      </c>
      <c r="D23" s="28" t="s">
        <v>17</v>
      </c>
      <c r="E23" s="106"/>
      <c r="F23" s="139">
        <v>0</v>
      </c>
      <c r="G23" s="111"/>
    </row>
    <row r="24" spans="2:10" ht="15" thickBot="1">
      <c r="B24" s="27"/>
      <c r="C24" s="27" t="s">
        <v>18</v>
      </c>
      <c r="D24" s="157" t="s">
        <v>19</v>
      </c>
      <c r="E24" s="158"/>
      <c r="F24" s="132">
        <v>18355434</v>
      </c>
      <c r="G24" s="112"/>
      <c r="H24" s="35"/>
      <c r="I24" t="s">
        <v>20</v>
      </c>
    </row>
    <row r="25" spans="2:10" ht="15" thickBot="1">
      <c r="B25" s="36" t="s">
        <v>21</v>
      </c>
      <c r="C25" s="17"/>
      <c r="D25" s="18" t="s">
        <v>22</v>
      </c>
      <c r="E25" s="107"/>
      <c r="F25" s="131">
        <f>+F26+F27+F28+F30+F31+F33+F35+F36</f>
        <v>23669573</v>
      </c>
      <c r="G25" s="113"/>
    </row>
    <row r="26" spans="2:10">
      <c r="B26" s="21"/>
      <c r="C26" s="21" t="s">
        <v>23</v>
      </c>
      <c r="D26" s="37" t="s">
        <v>24</v>
      </c>
      <c r="E26" s="108"/>
      <c r="F26" s="129">
        <v>8030913</v>
      </c>
      <c r="G26" s="109"/>
    </row>
    <row r="27" spans="2:10">
      <c r="B27" s="27"/>
      <c r="C27" s="27" t="s">
        <v>25</v>
      </c>
      <c r="D27" s="28" t="s">
        <v>26</v>
      </c>
      <c r="E27" s="106"/>
      <c r="F27" s="130">
        <v>60000</v>
      </c>
      <c r="G27" s="110"/>
      <c r="I27" s="26"/>
    </row>
    <row r="28" spans="2:10">
      <c r="B28" s="27"/>
      <c r="C28" s="27" t="s">
        <v>27</v>
      </c>
      <c r="D28" s="28" t="s">
        <v>28</v>
      </c>
      <c r="E28" s="29"/>
      <c r="F28" s="133">
        <v>3600000</v>
      </c>
      <c r="G28" s="30"/>
      <c r="H28" s="35"/>
    </row>
    <row r="29" spans="2:10">
      <c r="B29" s="27"/>
      <c r="C29" s="27" t="s">
        <v>29</v>
      </c>
      <c r="D29" s="28" t="s">
        <v>30</v>
      </c>
      <c r="E29" s="29"/>
      <c r="F29" s="139">
        <v>0</v>
      </c>
      <c r="G29" s="30"/>
      <c r="H29" s="38"/>
    </row>
    <row r="30" spans="2:10">
      <c r="B30" s="39"/>
      <c r="C30" s="27" t="s">
        <v>31</v>
      </c>
      <c r="D30" s="28" t="s">
        <v>32</v>
      </c>
      <c r="E30" s="29"/>
      <c r="F30" s="133">
        <v>4302960</v>
      </c>
      <c r="G30" s="30"/>
      <c r="I30" s="26"/>
    </row>
    <row r="31" spans="2:10">
      <c r="B31" s="39"/>
      <c r="C31" s="40" t="s">
        <v>33</v>
      </c>
      <c r="D31" s="32" t="s">
        <v>34</v>
      </c>
      <c r="E31" s="33"/>
      <c r="F31" s="134">
        <v>2885000</v>
      </c>
      <c r="G31" s="34"/>
      <c r="H31" s="38"/>
    </row>
    <row r="32" spans="2:10">
      <c r="B32" s="21"/>
      <c r="C32" s="40" t="s">
        <v>35</v>
      </c>
      <c r="D32" s="41" t="s">
        <v>36</v>
      </c>
      <c r="E32" s="41"/>
      <c r="F32" s="117"/>
      <c r="G32" s="34"/>
      <c r="H32" s="35"/>
      <c r="J32" t="s">
        <v>37</v>
      </c>
    </row>
    <row r="33" spans="2:9">
      <c r="B33" s="42"/>
      <c r="C33" s="21"/>
      <c r="D33" s="43" t="s">
        <v>38</v>
      </c>
      <c r="E33" s="43"/>
      <c r="F33" s="129">
        <v>4055000</v>
      </c>
      <c r="G33" s="44"/>
      <c r="I33" s="38"/>
    </row>
    <row r="34" spans="2:9">
      <c r="B34" s="45"/>
      <c r="C34" s="46" t="s">
        <v>39</v>
      </c>
      <c r="D34" s="159" t="s">
        <v>40</v>
      </c>
      <c r="E34" s="160"/>
      <c r="F34" s="119"/>
      <c r="G34" s="47"/>
      <c r="H34" s="35"/>
    </row>
    <row r="35" spans="2:9">
      <c r="B35" s="45"/>
      <c r="C35" s="42"/>
      <c r="D35" s="22" t="s">
        <v>41</v>
      </c>
      <c r="E35" s="43"/>
      <c r="F35" s="129">
        <v>240000</v>
      </c>
      <c r="I35" s="44"/>
    </row>
    <row r="36" spans="2:9" ht="15" thickBot="1">
      <c r="B36" s="27"/>
      <c r="C36" s="27" t="s">
        <v>42</v>
      </c>
      <c r="D36" s="28" t="s">
        <v>43</v>
      </c>
      <c r="E36" s="29"/>
      <c r="F36" s="135">
        <v>495700</v>
      </c>
      <c r="G36" s="48"/>
    </row>
    <row r="37" spans="2:9" ht="15.75" thickBot="1">
      <c r="B37" s="16" t="s">
        <v>44</v>
      </c>
      <c r="C37" s="17"/>
      <c r="D37" s="147" t="s">
        <v>45</v>
      </c>
      <c r="E37" s="148"/>
      <c r="F37" s="137">
        <f>+F38+F39+F40+F42+F44+F46+F49</f>
        <v>28286063</v>
      </c>
      <c r="G37" s="20"/>
    </row>
    <row r="38" spans="2:9">
      <c r="B38" s="21"/>
      <c r="C38" s="21" t="s">
        <v>46</v>
      </c>
      <c r="D38" s="153" t="s">
        <v>47</v>
      </c>
      <c r="E38" s="162"/>
      <c r="F38" s="136">
        <v>1318468</v>
      </c>
      <c r="G38" s="24"/>
    </row>
    <row r="39" spans="2:9">
      <c r="B39" s="27"/>
      <c r="C39" s="27" t="s">
        <v>48</v>
      </c>
      <c r="D39" s="155" t="s">
        <v>49</v>
      </c>
      <c r="E39" s="163"/>
      <c r="F39" s="133">
        <v>1653540</v>
      </c>
      <c r="G39" s="30"/>
      <c r="H39" s="35"/>
    </row>
    <row r="40" spans="2:9">
      <c r="B40" s="27"/>
      <c r="C40" s="27" t="s">
        <v>50</v>
      </c>
      <c r="D40" s="155" t="s">
        <v>51</v>
      </c>
      <c r="E40" s="163"/>
      <c r="F40" s="133">
        <v>985370</v>
      </c>
      <c r="G40" s="30"/>
      <c r="H40" s="38"/>
    </row>
    <row r="41" spans="2:9">
      <c r="B41" s="39"/>
      <c r="C41" s="39" t="s">
        <v>52</v>
      </c>
      <c r="D41" s="32" t="s">
        <v>53</v>
      </c>
      <c r="E41" s="33"/>
      <c r="F41" s="139">
        <v>0</v>
      </c>
      <c r="G41" s="31"/>
      <c r="H41" s="38"/>
      <c r="I41" s="26"/>
    </row>
    <row r="42" spans="2:9">
      <c r="B42" s="39"/>
      <c r="C42" s="39" t="s">
        <v>54</v>
      </c>
      <c r="D42" s="157" t="s">
        <v>55</v>
      </c>
      <c r="E42" s="164"/>
      <c r="F42" s="134">
        <v>2756970</v>
      </c>
      <c r="G42" s="34"/>
      <c r="I42" s="26"/>
    </row>
    <row r="43" spans="2:9">
      <c r="B43" s="39"/>
      <c r="C43" s="39" t="s">
        <v>56</v>
      </c>
      <c r="D43" s="157" t="s">
        <v>57</v>
      </c>
      <c r="E43" s="164"/>
      <c r="F43" s="117"/>
      <c r="G43" s="34"/>
      <c r="H43" s="38"/>
    </row>
    <row r="44" spans="2:9">
      <c r="B44" s="21"/>
      <c r="C44" s="21"/>
      <c r="D44" s="22" t="s">
        <v>58</v>
      </c>
      <c r="E44" s="23"/>
      <c r="F44" s="129">
        <v>96735</v>
      </c>
      <c r="G44" s="49"/>
      <c r="H44" s="38"/>
    </row>
    <row r="45" spans="2:9">
      <c r="B45" s="50"/>
      <c r="C45" s="51" t="s">
        <v>59</v>
      </c>
      <c r="D45" s="165" t="s">
        <v>60</v>
      </c>
      <c r="E45" s="166"/>
      <c r="F45" s="53"/>
      <c r="G45" s="34"/>
      <c r="H45" s="35"/>
    </row>
    <row r="46" spans="2:9">
      <c r="B46" s="51"/>
      <c r="C46" s="51"/>
      <c r="D46" s="52" t="s">
        <v>61</v>
      </c>
      <c r="E46" s="53"/>
      <c r="F46" s="135">
        <v>17914228</v>
      </c>
      <c r="G46" s="49"/>
    </row>
    <row r="47" spans="2:9">
      <c r="B47" s="46"/>
      <c r="C47" s="46" t="s">
        <v>62</v>
      </c>
      <c r="D47" s="32" t="s">
        <v>63</v>
      </c>
      <c r="E47" s="41"/>
      <c r="F47" s="117"/>
      <c r="G47" s="54"/>
    </row>
    <row r="48" spans="2:9">
      <c r="B48" s="42"/>
      <c r="C48" s="42"/>
      <c r="D48" s="22" t="s">
        <v>64</v>
      </c>
      <c r="E48" s="43"/>
      <c r="F48" s="139">
        <v>0</v>
      </c>
      <c r="G48" s="55"/>
    </row>
    <row r="49" spans="2:9" ht="15" thickBot="1">
      <c r="B49" s="21"/>
      <c r="C49" s="56" t="s">
        <v>65</v>
      </c>
      <c r="D49" s="165" t="s">
        <v>66</v>
      </c>
      <c r="E49" s="167"/>
      <c r="F49" s="132">
        <v>3560752</v>
      </c>
      <c r="G49" s="47"/>
      <c r="H49" s="38"/>
    </row>
    <row r="50" spans="2:9" ht="15.75" thickBot="1">
      <c r="B50" s="16" t="s">
        <v>67</v>
      </c>
      <c r="C50" s="17"/>
      <c r="D50" s="58" t="s">
        <v>68</v>
      </c>
      <c r="E50" s="59"/>
      <c r="F50" s="120"/>
      <c r="G50" s="20"/>
      <c r="H50" s="35"/>
    </row>
    <row r="51" spans="2:9">
      <c r="B51" s="60"/>
      <c r="C51" s="60" t="s">
        <v>69</v>
      </c>
      <c r="D51" s="52" t="s">
        <v>70</v>
      </c>
      <c r="E51" s="122"/>
      <c r="G51" s="62"/>
      <c r="H51" s="35"/>
    </row>
    <row r="52" spans="2:9">
      <c r="B52" s="39"/>
      <c r="C52" s="39" t="s">
        <v>71</v>
      </c>
      <c r="D52" s="32" t="s">
        <v>72</v>
      </c>
      <c r="E52" s="41"/>
      <c r="F52" s="142">
        <v>0</v>
      </c>
      <c r="G52" s="140"/>
      <c r="I52" s="26"/>
    </row>
    <row r="53" spans="2:9">
      <c r="B53" s="21"/>
      <c r="C53" s="21"/>
      <c r="D53" s="22" t="s">
        <v>73</v>
      </c>
      <c r="E53" s="43"/>
      <c r="F53" s="121"/>
      <c r="G53" s="141"/>
    </row>
    <row r="54" spans="2:9">
      <c r="B54" s="39"/>
      <c r="C54" s="39" t="s">
        <v>74</v>
      </c>
      <c r="D54" s="32" t="s">
        <v>72</v>
      </c>
      <c r="E54" s="41"/>
      <c r="F54" s="142"/>
      <c r="G54" s="62"/>
      <c r="I54" s="26"/>
    </row>
    <row r="55" spans="2:9">
      <c r="B55" s="21"/>
      <c r="C55" s="21"/>
      <c r="D55" s="22" t="s">
        <v>75</v>
      </c>
      <c r="E55" s="43"/>
      <c r="F55" s="144">
        <v>0</v>
      </c>
      <c r="G55" s="62"/>
    </row>
    <row r="56" spans="2:9">
      <c r="B56" s="60"/>
      <c r="C56" s="60" t="s">
        <v>76</v>
      </c>
      <c r="D56" s="52" t="s">
        <v>77</v>
      </c>
      <c r="E56" s="57"/>
      <c r="F56" s="117"/>
      <c r="G56" s="140"/>
    </row>
    <row r="57" spans="2:9">
      <c r="B57" s="60"/>
      <c r="C57" s="60"/>
      <c r="D57" s="52" t="s">
        <v>78</v>
      </c>
      <c r="E57" s="57"/>
      <c r="F57" s="143">
        <v>0</v>
      </c>
      <c r="G57" s="141"/>
    </row>
    <row r="58" spans="2:9">
      <c r="B58" s="39"/>
      <c r="C58" s="39" t="s">
        <v>79</v>
      </c>
      <c r="D58" s="32" t="s">
        <v>80</v>
      </c>
      <c r="E58" s="41"/>
      <c r="F58" s="121"/>
      <c r="G58" s="140"/>
    </row>
    <row r="59" spans="2:9">
      <c r="B59" s="21"/>
      <c r="C59" s="21"/>
      <c r="D59" s="22" t="s">
        <v>81</v>
      </c>
      <c r="E59" s="43"/>
      <c r="F59" s="143">
        <v>0</v>
      </c>
      <c r="G59" s="141"/>
    </row>
    <row r="60" spans="2:9">
      <c r="B60" s="42"/>
      <c r="C60" s="60" t="s">
        <v>82</v>
      </c>
      <c r="D60" s="22" t="s">
        <v>83</v>
      </c>
      <c r="E60" s="23"/>
      <c r="F60" s="144">
        <v>0</v>
      </c>
      <c r="G60" s="31"/>
    </row>
    <row r="61" spans="2:9">
      <c r="B61" s="39"/>
      <c r="C61" s="39" t="s">
        <v>84</v>
      </c>
      <c r="D61" s="32" t="s">
        <v>85</v>
      </c>
      <c r="E61" s="41"/>
      <c r="F61" s="117"/>
      <c r="G61" s="140"/>
    </row>
    <row r="62" spans="2:9" ht="15" thickBot="1">
      <c r="B62" s="21"/>
      <c r="C62" s="51"/>
      <c r="D62" s="52" t="s">
        <v>86</v>
      </c>
      <c r="E62" s="57"/>
      <c r="F62" s="144">
        <v>0</v>
      </c>
      <c r="G62" s="145"/>
    </row>
    <row r="63" spans="2:9" ht="15" thickBot="1">
      <c r="B63" s="63">
        <v>2.5</v>
      </c>
      <c r="C63" s="17"/>
      <c r="D63" s="18" t="s">
        <v>87</v>
      </c>
      <c r="E63" s="19"/>
      <c r="F63" s="118"/>
      <c r="G63" s="85"/>
    </row>
    <row r="64" spans="2:9">
      <c r="B64" s="51"/>
      <c r="C64" s="51" t="s">
        <v>88</v>
      </c>
      <c r="D64" s="32" t="s">
        <v>89</v>
      </c>
      <c r="E64" s="33"/>
      <c r="F64" s="144">
        <v>0</v>
      </c>
      <c r="G64" s="55"/>
    </row>
    <row r="65" spans="2:9">
      <c r="B65" s="39"/>
      <c r="C65" s="39" t="s">
        <v>90</v>
      </c>
      <c r="D65" s="32" t="s">
        <v>91</v>
      </c>
      <c r="E65" s="41"/>
      <c r="F65" s="117"/>
      <c r="G65" s="140"/>
    </row>
    <row r="66" spans="2:9">
      <c r="B66" s="21"/>
      <c r="C66" s="21"/>
      <c r="D66" s="22" t="s">
        <v>92</v>
      </c>
      <c r="E66" s="43"/>
      <c r="F66" s="143">
        <v>0</v>
      </c>
      <c r="G66" s="141"/>
    </row>
    <row r="67" spans="2:9">
      <c r="B67" s="51"/>
      <c r="C67" s="51" t="s">
        <v>93</v>
      </c>
      <c r="D67" s="52" t="s">
        <v>94</v>
      </c>
      <c r="E67" s="53"/>
      <c r="F67" s="53"/>
      <c r="G67" s="64"/>
    </row>
    <row r="68" spans="2:9">
      <c r="B68" s="21"/>
      <c r="C68" s="21"/>
      <c r="D68" s="22" t="s">
        <v>75</v>
      </c>
      <c r="E68" s="23"/>
      <c r="F68" s="143">
        <v>0</v>
      </c>
      <c r="G68" s="64"/>
    </row>
    <row r="69" spans="2:9">
      <c r="B69" s="51"/>
      <c r="C69" s="51" t="s">
        <v>95</v>
      </c>
      <c r="D69" s="52" t="s">
        <v>96</v>
      </c>
      <c r="E69" s="122"/>
      <c r="F69" s="32"/>
      <c r="G69" s="61"/>
    </row>
    <row r="70" spans="2:9">
      <c r="B70" s="51"/>
      <c r="C70" s="51"/>
      <c r="D70" s="52" t="s">
        <v>78</v>
      </c>
      <c r="E70" s="57"/>
      <c r="F70" s="143">
        <v>0</v>
      </c>
      <c r="G70" s="55"/>
    </row>
    <row r="71" spans="2:9">
      <c r="B71" s="39"/>
      <c r="C71" s="39" t="s">
        <v>97</v>
      </c>
      <c r="D71" s="32" t="s">
        <v>98</v>
      </c>
      <c r="E71" s="41"/>
      <c r="F71" s="117"/>
      <c r="G71" s="64"/>
    </row>
    <row r="72" spans="2:9">
      <c r="B72" s="21"/>
      <c r="C72" s="21"/>
      <c r="D72" s="22" t="s">
        <v>81</v>
      </c>
      <c r="E72" s="43"/>
      <c r="F72" s="143">
        <v>0</v>
      </c>
      <c r="G72" s="55"/>
    </row>
    <row r="73" spans="2:9">
      <c r="B73" s="51"/>
      <c r="C73" s="51" t="s">
        <v>99</v>
      </c>
      <c r="D73" s="52" t="s">
        <v>100</v>
      </c>
      <c r="E73" s="53"/>
      <c r="F73" s="143">
        <v>0</v>
      </c>
      <c r="G73" s="31"/>
    </row>
    <row r="74" spans="2:9">
      <c r="B74" s="39"/>
      <c r="C74" s="39" t="s">
        <v>101</v>
      </c>
      <c r="D74" s="32" t="s">
        <v>102</v>
      </c>
      <c r="E74" s="33"/>
      <c r="F74" s="33"/>
      <c r="G74" s="61"/>
    </row>
    <row r="75" spans="2:9" ht="15" thickBot="1">
      <c r="B75" s="51"/>
      <c r="C75" s="51"/>
      <c r="D75" s="52" t="s">
        <v>86</v>
      </c>
      <c r="E75" s="53"/>
      <c r="F75" s="143">
        <v>0</v>
      </c>
      <c r="G75" s="64"/>
    </row>
    <row r="76" spans="2:9" ht="15.75" thickBot="1">
      <c r="B76" s="16" t="s">
        <v>103</v>
      </c>
      <c r="C76" s="17"/>
      <c r="D76" s="18" t="s">
        <v>104</v>
      </c>
      <c r="E76" s="19"/>
      <c r="F76" s="137">
        <f>+F77+F78+F81+F82+F83+F84+F85+F87</f>
        <v>6056822</v>
      </c>
      <c r="G76" s="20"/>
      <c r="H76" s="38"/>
    </row>
    <row r="77" spans="2:9">
      <c r="B77" s="21"/>
      <c r="C77" s="51" t="s">
        <v>105</v>
      </c>
      <c r="D77" s="52" t="s">
        <v>106</v>
      </c>
      <c r="E77" s="53"/>
      <c r="F77" s="135">
        <v>2828780</v>
      </c>
      <c r="G77" s="24"/>
      <c r="H77" s="35"/>
    </row>
    <row r="78" spans="2:9">
      <c r="B78" s="39"/>
      <c r="C78" s="27" t="s">
        <v>107</v>
      </c>
      <c r="D78" s="28" t="s">
        <v>108</v>
      </c>
      <c r="E78" s="29"/>
      <c r="F78" s="133">
        <v>220272</v>
      </c>
      <c r="G78" s="31"/>
      <c r="H78" s="38"/>
    </row>
    <row r="79" spans="2:9">
      <c r="B79" s="39"/>
      <c r="C79" s="27" t="s">
        <v>109</v>
      </c>
      <c r="D79" s="28" t="s">
        <v>110</v>
      </c>
      <c r="E79" s="29"/>
      <c r="F79" s="143">
        <v>0</v>
      </c>
      <c r="G79" s="65"/>
      <c r="H79" s="38"/>
    </row>
    <row r="80" spans="2:9">
      <c r="B80" s="39"/>
      <c r="C80" s="39" t="s">
        <v>111</v>
      </c>
      <c r="D80" s="32" t="s">
        <v>112</v>
      </c>
      <c r="E80" s="41"/>
      <c r="F80" s="117"/>
      <c r="G80" s="66"/>
      <c r="I80" s="26"/>
    </row>
    <row r="81" spans="2:10">
      <c r="B81" s="21"/>
      <c r="C81" s="21"/>
      <c r="D81" s="22" t="s">
        <v>113</v>
      </c>
      <c r="E81" s="43"/>
      <c r="F81" s="129">
        <v>2000000</v>
      </c>
      <c r="G81" s="44"/>
      <c r="I81" s="26"/>
    </row>
    <row r="82" spans="2:10">
      <c r="B82" s="21"/>
      <c r="C82" s="21" t="s">
        <v>114</v>
      </c>
      <c r="D82" s="22" t="s">
        <v>115</v>
      </c>
      <c r="E82" s="23"/>
      <c r="F82" s="130">
        <v>567400</v>
      </c>
      <c r="G82" s="47"/>
      <c r="H82" s="35"/>
    </row>
    <row r="83" spans="2:10">
      <c r="B83" s="27"/>
      <c r="C83" s="27" t="s">
        <v>116</v>
      </c>
      <c r="D83" s="22" t="s">
        <v>117</v>
      </c>
      <c r="E83" s="23"/>
      <c r="F83" s="136">
        <v>240000</v>
      </c>
      <c r="G83" s="31"/>
    </row>
    <row r="84" spans="2:10">
      <c r="B84" s="27"/>
      <c r="C84" s="27" t="s">
        <v>118</v>
      </c>
      <c r="D84" s="22" t="s">
        <v>119</v>
      </c>
      <c r="E84" s="23"/>
      <c r="F84" s="136">
        <v>129900</v>
      </c>
      <c r="G84" s="31"/>
    </row>
    <row r="85" spans="2:10">
      <c r="B85" s="39"/>
      <c r="C85" s="39" t="s">
        <v>120</v>
      </c>
      <c r="D85" s="43" t="s">
        <v>121</v>
      </c>
      <c r="E85" s="43"/>
      <c r="F85" s="130">
        <v>42470</v>
      </c>
      <c r="G85" s="61"/>
    </row>
    <row r="86" spans="2:10">
      <c r="B86" s="46"/>
      <c r="C86" s="39" t="s">
        <v>122</v>
      </c>
      <c r="D86" s="32" t="s">
        <v>123</v>
      </c>
      <c r="E86" s="33"/>
      <c r="F86" s="117"/>
      <c r="G86" s="61"/>
    </row>
    <row r="87" spans="2:10" ht="15" thickBot="1">
      <c r="B87" s="60"/>
      <c r="C87" s="51"/>
      <c r="D87" s="52" t="s">
        <v>124</v>
      </c>
      <c r="E87" s="53"/>
      <c r="F87" s="138">
        <v>28000</v>
      </c>
      <c r="G87" s="64"/>
    </row>
    <row r="88" spans="2:10" ht="15.75" thickBot="1">
      <c r="B88" s="16" t="s">
        <v>125</v>
      </c>
      <c r="C88" s="17"/>
      <c r="D88" s="18" t="s">
        <v>126</v>
      </c>
      <c r="E88" s="19"/>
      <c r="F88" s="118"/>
      <c r="G88" s="20"/>
    </row>
    <row r="89" spans="2:10">
      <c r="B89" s="68"/>
      <c r="C89" s="21" t="s">
        <v>127</v>
      </c>
      <c r="D89" s="43" t="s">
        <v>128</v>
      </c>
      <c r="E89" s="43"/>
      <c r="F89" s="143">
        <v>0</v>
      </c>
      <c r="G89" s="24"/>
      <c r="H89" s="35"/>
    </row>
    <row r="90" spans="2:10">
      <c r="B90" s="21"/>
      <c r="C90" s="21" t="s">
        <v>129</v>
      </c>
      <c r="D90" s="28" t="s">
        <v>130</v>
      </c>
      <c r="E90" s="29"/>
      <c r="F90" s="143">
        <v>0</v>
      </c>
      <c r="G90" s="30"/>
      <c r="H90" s="35"/>
    </row>
    <row r="91" spans="2:10">
      <c r="B91" s="60"/>
      <c r="C91" s="39" t="s">
        <v>131</v>
      </c>
      <c r="D91" s="41" t="s">
        <v>132</v>
      </c>
      <c r="E91" s="41"/>
      <c r="F91" s="116"/>
      <c r="G91" s="31"/>
      <c r="I91" s="26"/>
    </row>
    <row r="92" spans="2:10">
      <c r="B92" s="46"/>
      <c r="C92" s="46" t="s">
        <v>133</v>
      </c>
      <c r="D92" s="32" t="s">
        <v>134</v>
      </c>
      <c r="E92" s="41"/>
      <c r="F92" s="117"/>
      <c r="G92" s="61"/>
    </row>
    <row r="93" spans="2:10" ht="15" thickBot="1">
      <c r="B93" s="60"/>
      <c r="C93" s="60"/>
      <c r="D93" s="52" t="s">
        <v>135</v>
      </c>
      <c r="E93" s="57"/>
      <c r="F93" s="143">
        <v>0</v>
      </c>
      <c r="G93" s="64"/>
      <c r="J93" s="26"/>
    </row>
    <row r="94" spans="2:10">
      <c r="B94" s="69">
        <v>2.8</v>
      </c>
      <c r="C94" s="69"/>
      <c r="D94" s="70" t="s">
        <v>136</v>
      </c>
      <c r="E94" s="71"/>
      <c r="F94" s="123"/>
      <c r="G94" s="125"/>
    </row>
    <row r="95" spans="2:10" ht="15" thickBot="1">
      <c r="B95" s="72"/>
      <c r="C95" s="72"/>
      <c r="D95" s="73" t="s">
        <v>137</v>
      </c>
      <c r="E95" s="74"/>
      <c r="F95" s="124"/>
      <c r="G95" s="75"/>
    </row>
    <row r="96" spans="2:10">
      <c r="B96" s="21"/>
      <c r="C96" s="21" t="s">
        <v>138</v>
      </c>
      <c r="D96" s="43" t="s">
        <v>139</v>
      </c>
      <c r="E96" s="43"/>
      <c r="F96" s="143">
        <v>0</v>
      </c>
      <c r="G96" s="64"/>
      <c r="J96" s="26"/>
    </row>
    <row r="97" spans="2:7">
      <c r="B97" s="39"/>
      <c r="C97" s="39" t="s">
        <v>140</v>
      </c>
      <c r="D97" s="32" t="s">
        <v>141</v>
      </c>
      <c r="E97" s="41"/>
      <c r="F97" s="117"/>
      <c r="G97" s="61"/>
    </row>
    <row r="98" spans="2:7" ht="15" thickBot="1">
      <c r="B98" s="51"/>
      <c r="C98" s="51"/>
      <c r="D98" s="52" t="s">
        <v>142</v>
      </c>
      <c r="E98" s="57"/>
      <c r="F98" s="143">
        <v>0</v>
      </c>
      <c r="G98" s="64"/>
    </row>
    <row r="99" spans="2:7" ht="15" thickBot="1">
      <c r="B99" s="76">
        <v>2.9</v>
      </c>
      <c r="C99" s="17"/>
      <c r="D99" s="18" t="s">
        <v>143</v>
      </c>
      <c r="E99" s="128"/>
      <c r="F99" s="126"/>
      <c r="G99" s="127"/>
    </row>
    <row r="100" spans="2:7">
      <c r="B100" s="27"/>
      <c r="C100" s="21" t="s">
        <v>144</v>
      </c>
      <c r="D100" s="22" t="s">
        <v>145</v>
      </c>
      <c r="E100" s="23"/>
      <c r="F100" s="143">
        <v>0</v>
      </c>
      <c r="G100" s="55"/>
    </row>
    <row r="101" spans="2:7">
      <c r="B101" s="39"/>
      <c r="C101" s="39" t="s">
        <v>146</v>
      </c>
      <c r="D101" s="32" t="s">
        <v>147</v>
      </c>
      <c r="E101" s="33"/>
      <c r="F101" s="143">
        <v>0</v>
      </c>
      <c r="G101" s="61"/>
    </row>
    <row r="102" spans="2:7">
      <c r="B102" s="46"/>
      <c r="C102" s="46" t="s">
        <v>148</v>
      </c>
      <c r="D102" s="32" t="s">
        <v>149</v>
      </c>
      <c r="E102" s="41"/>
      <c r="F102" s="117"/>
      <c r="G102" s="61"/>
    </row>
    <row r="103" spans="2:7" ht="15" thickBot="1">
      <c r="B103" s="42"/>
      <c r="C103" s="42"/>
      <c r="D103" s="22" t="s">
        <v>150</v>
      </c>
      <c r="E103" s="43"/>
      <c r="F103" s="143">
        <v>0</v>
      </c>
      <c r="G103" s="64"/>
    </row>
    <row r="104" spans="2:7" ht="15.75" thickBot="1">
      <c r="B104" s="168" t="s">
        <v>151</v>
      </c>
      <c r="C104" s="169"/>
      <c r="D104" s="169"/>
      <c r="E104" s="170"/>
      <c r="F104" s="67">
        <f>+F76+F37+F25+F19</f>
        <v>221099141</v>
      </c>
      <c r="G104" s="20"/>
    </row>
    <row r="105" spans="2:7" ht="15" thickBot="1">
      <c r="B105" s="77" t="s">
        <v>152</v>
      </c>
      <c r="C105" s="78"/>
      <c r="D105" s="79"/>
      <c r="E105" s="79"/>
      <c r="F105" s="94"/>
      <c r="G105" s="80"/>
    </row>
    <row r="106" spans="2:7" ht="15" thickBot="1">
      <c r="B106" s="81" t="s">
        <v>153</v>
      </c>
      <c r="C106" s="82"/>
      <c r="D106" s="83"/>
      <c r="E106" s="84"/>
      <c r="F106" s="84"/>
      <c r="G106" s="85"/>
    </row>
    <row r="107" spans="2:7">
      <c r="B107" s="86"/>
      <c r="C107" s="87" t="s">
        <v>154</v>
      </c>
      <c r="D107" s="88" t="s">
        <v>155</v>
      </c>
      <c r="E107" s="89"/>
      <c r="F107" s="89"/>
      <c r="G107" s="49"/>
    </row>
    <row r="108" spans="2:7">
      <c r="B108" s="86"/>
      <c r="C108" s="87"/>
      <c r="D108" s="88" t="s">
        <v>156</v>
      </c>
      <c r="E108" s="89"/>
      <c r="F108" s="143">
        <v>0</v>
      </c>
      <c r="G108" s="55"/>
    </row>
    <row r="109" spans="2:7">
      <c r="B109" s="90"/>
      <c r="C109" s="91" t="s">
        <v>157</v>
      </c>
      <c r="D109" s="92" t="s">
        <v>155</v>
      </c>
      <c r="E109" s="92"/>
      <c r="F109" s="91"/>
      <c r="G109" s="54"/>
    </row>
    <row r="110" spans="2:7" ht="15" thickBot="1">
      <c r="B110" s="86"/>
      <c r="C110" s="87"/>
      <c r="D110" s="93" t="s">
        <v>158</v>
      </c>
      <c r="E110" s="93"/>
      <c r="F110" s="143">
        <v>0</v>
      </c>
      <c r="G110" s="64"/>
    </row>
    <row r="111" spans="2:7" ht="15" thickBot="1">
      <c r="B111" s="94" t="s">
        <v>159</v>
      </c>
      <c r="C111" s="78" t="s">
        <v>160</v>
      </c>
      <c r="D111" s="79"/>
      <c r="E111" s="95"/>
      <c r="F111" s="94"/>
      <c r="G111" s="85"/>
    </row>
    <row r="112" spans="2:7">
      <c r="B112" s="96"/>
      <c r="C112" s="97" t="s">
        <v>161</v>
      </c>
      <c r="D112" s="98" t="s">
        <v>162</v>
      </c>
      <c r="E112" s="99"/>
      <c r="F112" s="143">
        <v>0</v>
      </c>
      <c r="G112" s="55"/>
    </row>
    <row r="113" spans="2:9" ht="15" thickBot="1">
      <c r="B113" s="100"/>
      <c r="C113" s="91" t="s">
        <v>163</v>
      </c>
      <c r="D113" s="88" t="s">
        <v>164</v>
      </c>
      <c r="E113" s="93"/>
      <c r="F113" s="143">
        <v>0</v>
      </c>
      <c r="G113" s="61"/>
    </row>
    <row r="114" spans="2:9" ht="15" thickBot="1">
      <c r="B114" s="101">
        <v>4.3</v>
      </c>
      <c r="C114" s="78" t="s">
        <v>165</v>
      </c>
      <c r="D114" s="79"/>
      <c r="E114" s="95"/>
      <c r="F114" s="94"/>
      <c r="G114" s="85"/>
    </row>
    <row r="115" spans="2:9">
      <c r="B115" s="100"/>
      <c r="C115" s="97" t="s">
        <v>166</v>
      </c>
      <c r="D115" s="99" t="s">
        <v>167</v>
      </c>
      <c r="E115" s="99"/>
      <c r="F115" s="143">
        <v>0</v>
      </c>
      <c r="G115" s="55"/>
    </row>
    <row r="116" spans="2:9">
      <c r="B116" s="171" t="s">
        <v>168</v>
      </c>
      <c r="C116" s="172"/>
      <c r="D116" s="172"/>
      <c r="E116" s="172"/>
      <c r="F116" s="100"/>
      <c r="G116" s="65"/>
    </row>
    <row r="117" spans="2:9" ht="15" thickBot="1">
      <c r="B117" s="102"/>
      <c r="C117" s="102"/>
      <c r="D117" s="102"/>
      <c r="E117" s="102"/>
      <c r="F117" s="102"/>
      <c r="G117" s="35"/>
    </row>
    <row r="118" spans="2:9" ht="15.75" thickBot="1">
      <c r="B118" s="173" t="s">
        <v>169</v>
      </c>
      <c r="C118" s="174"/>
      <c r="D118" s="174"/>
      <c r="E118" s="175"/>
      <c r="F118" s="146">
        <f>+F104</f>
        <v>221099141</v>
      </c>
      <c r="G118" s="20"/>
      <c r="I118" s="103"/>
    </row>
    <row r="119" spans="2:9">
      <c r="B119" s="102"/>
      <c r="C119" s="102" t="s">
        <v>170</v>
      </c>
      <c r="D119" s="102"/>
      <c r="E119" s="102"/>
      <c r="F119" s="102"/>
      <c r="G119" s="35"/>
    </row>
    <row r="120" spans="2:9">
      <c r="B120" s="102"/>
      <c r="C120" s="102"/>
      <c r="D120" s="102"/>
      <c r="E120" s="102"/>
      <c r="F120" s="102"/>
      <c r="G120" s="35"/>
    </row>
    <row r="121" spans="2:9">
      <c r="B121" s="102"/>
      <c r="C121" s="102"/>
      <c r="D121" s="102"/>
      <c r="E121" s="102"/>
      <c r="F121" s="102"/>
      <c r="G121" s="35"/>
    </row>
    <row r="122" spans="2:9">
      <c r="B122" s="102"/>
      <c r="C122" s="102"/>
      <c r="D122" s="102"/>
      <c r="E122" s="102"/>
      <c r="F122" s="102"/>
      <c r="G122" s="35"/>
      <c r="H122" t="s">
        <v>171</v>
      </c>
    </row>
    <row r="123" spans="2:9">
      <c r="B123" s="102"/>
      <c r="C123" s="102" t="s">
        <v>172</v>
      </c>
      <c r="D123" s="102"/>
      <c r="E123" s="102"/>
      <c r="F123" s="102"/>
      <c r="G123" s="35"/>
    </row>
    <row r="124" spans="2:9">
      <c r="B124" s="102"/>
      <c r="C124" s="102"/>
      <c r="D124" s="102"/>
      <c r="E124" s="102"/>
      <c r="F124" s="102"/>
      <c r="G124" s="35"/>
    </row>
    <row r="125" spans="2:9">
      <c r="B125" s="102"/>
      <c r="C125" s="102"/>
      <c r="D125" s="102"/>
      <c r="E125" s="102"/>
      <c r="F125" s="102"/>
      <c r="G125" s="35"/>
    </row>
    <row r="126" spans="2:9">
      <c r="B126" s="104"/>
      <c r="C126" s="176" t="s">
        <v>173</v>
      </c>
      <c r="D126" s="176"/>
      <c r="E126" s="176"/>
      <c r="F126" s="105"/>
    </row>
    <row r="127" spans="2:9">
      <c r="B127" s="104"/>
      <c r="C127" s="161" t="s">
        <v>174</v>
      </c>
      <c r="D127" s="161"/>
      <c r="E127" s="161"/>
      <c r="F127" s="105"/>
    </row>
    <row r="128" spans="2:9">
      <c r="B128" s="104"/>
      <c r="C128" s="104"/>
      <c r="D128" s="104"/>
      <c r="E128" s="104"/>
      <c r="F128" s="104"/>
    </row>
  </sheetData>
  <mergeCells count="21">
    <mergeCell ref="C127:E127"/>
    <mergeCell ref="D38:E38"/>
    <mergeCell ref="D39:E39"/>
    <mergeCell ref="D40:E40"/>
    <mergeCell ref="D42:E42"/>
    <mergeCell ref="D43:E43"/>
    <mergeCell ref="D45:E45"/>
    <mergeCell ref="D49:E49"/>
    <mergeCell ref="B104:E104"/>
    <mergeCell ref="B116:E116"/>
    <mergeCell ref="B118:E118"/>
    <mergeCell ref="C126:E126"/>
    <mergeCell ref="D37:E37"/>
    <mergeCell ref="E9:J9"/>
    <mergeCell ref="B13:G13"/>
    <mergeCell ref="C14:G14"/>
    <mergeCell ref="D19:E19"/>
    <mergeCell ref="D20:E20"/>
    <mergeCell ref="D21:E21"/>
    <mergeCell ref="D24:E24"/>
    <mergeCell ref="D34:E34"/>
  </mergeCells>
  <pageMargins left="0.25" right="0.25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Rhina J. Arias Carrasco</dc:creator>
  <cp:lastModifiedBy>Estefany Paulino Leiba</cp:lastModifiedBy>
  <cp:lastPrinted>2024-01-17T17:46:04Z</cp:lastPrinted>
  <dcterms:created xsi:type="dcterms:W3CDTF">2024-01-17T16:36:13Z</dcterms:created>
  <dcterms:modified xsi:type="dcterms:W3CDTF">2024-01-18T17:16:09Z</dcterms:modified>
</cp:coreProperties>
</file>