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 paulino\Desktop\oai\OAI 2023\Contabilidad\Mayo\"/>
    </mc:Choice>
  </mc:AlternateContent>
  <bookViews>
    <workbookView xWindow="360" yWindow="420" windowWidth="20610" windowHeight="9495"/>
  </bookViews>
  <sheets>
    <sheet name="pagos proveedores MAYO" sheetId="2" r:id="rId1"/>
  </sheets>
  <definedNames>
    <definedName name="_xlnm._FilterDatabase" localSheetId="0" hidden="1">'pagos proveedores MAYO'!$A$16:$J$46</definedName>
  </definedNames>
  <calcPr calcId="162913"/>
</workbook>
</file>

<file path=xl/calcChain.xml><?xml version="1.0" encoding="utf-8"?>
<calcChain xmlns="http://schemas.openxmlformats.org/spreadsheetml/2006/main">
  <c r="H18" i="2" l="1"/>
  <c r="H19" i="2"/>
  <c r="H27" i="2" l="1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28" i="2"/>
  <c r="G20" i="2" l="1"/>
  <c r="G17" i="2"/>
  <c r="H17" i="2" s="1"/>
  <c r="H25" i="2"/>
  <c r="H26" i="2"/>
  <c r="H22" i="2"/>
  <c r="H23" i="2"/>
  <c r="H24" i="2"/>
  <c r="H21" i="2"/>
  <c r="H20" i="2"/>
</calcChain>
</file>

<file path=xl/sharedStrings.xml><?xml version="1.0" encoding="utf-8"?>
<sst xmlns="http://schemas.openxmlformats.org/spreadsheetml/2006/main" count="166" uniqueCount="106">
  <si>
    <t>FECHA DE FACTURA</t>
  </si>
  <si>
    <t>NUMERO DE COMPROBANTE FISCAL</t>
  </si>
  <si>
    <t>CONCEPTO</t>
  </si>
  <si>
    <t>CODIFICACION OBJETAL</t>
  </si>
  <si>
    <t>ENCARGADA DE LA DIVISION DE CONTABILIDAD</t>
  </si>
  <si>
    <t xml:space="preserve"> BELQUIS Y. VILLAR MATOS</t>
  </si>
  <si>
    <t>Dirección General de Desarrollo Fronterizo</t>
  </si>
  <si>
    <t>NOMBRE DEL PROVEEDOR</t>
  </si>
  <si>
    <t>MONTO FACTURADO RD$</t>
  </si>
  <si>
    <t>MONTO PAGADO A LA FECHA RD$</t>
  </si>
  <si>
    <t>MONTO PENDIENTE RD$</t>
  </si>
  <si>
    <t>VALOR EN RD$</t>
  </si>
  <si>
    <t>FECHA FIN FACTURA</t>
  </si>
  <si>
    <t>ESTADO (COMPLETADO, PENDIENTE O ATRASADO).</t>
  </si>
  <si>
    <t>2.2.8.1.01</t>
  </si>
  <si>
    <t>SEGURO BANRESERVAS</t>
  </si>
  <si>
    <t>2.2.6.2.01</t>
  </si>
  <si>
    <t>GEORGE DE JESUS ROSA PEÑA</t>
  </si>
  <si>
    <t>INDERNIZACION Y VACACIONES</t>
  </si>
  <si>
    <t>MARCOS MICHEL CASTILLO</t>
  </si>
  <si>
    <t>VACACIONES</t>
  </si>
  <si>
    <t>JULIO JOSE ROD. CONTRERAS</t>
  </si>
  <si>
    <t>JULIO CESAR PEREZ</t>
  </si>
  <si>
    <t>MARINA RAMIREZ FLORENTINO</t>
  </si>
  <si>
    <t>ISABEL JIMENEZ</t>
  </si>
  <si>
    <t xml:space="preserve">INDERNIZACION </t>
  </si>
  <si>
    <t>2.1.1.5.03                              2.1.1.6.01</t>
  </si>
  <si>
    <t>2.1.1.6.01</t>
  </si>
  <si>
    <t>POLIZA DE VEHICULOS</t>
  </si>
  <si>
    <t>JOSE ANTONIO RIVAS VILLANUEVA</t>
  </si>
  <si>
    <t>TOMAS TAVERAS PEREZ</t>
  </si>
  <si>
    <t xml:space="preserve">2.1.1.5.03                              </t>
  </si>
  <si>
    <t>CARMEN EFEMIA CASTILLO PEREZ</t>
  </si>
  <si>
    <t>SENTENCIA CIVIL NO. 0405-2018-SSEN-000119</t>
  </si>
  <si>
    <t>SENTENCIA CIVIL NO. 0405-2018-SSEN-000119 (ABOGADO)</t>
  </si>
  <si>
    <t>044-0000841-5</t>
  </si>
  <si>
    <t>044-0007124-9</t>
  </si>
  <si>
    <t>073-0003713-7</t>
  </si>
  <si>
    <t>402-2230595-1</t>
  </si>
  <si>
    <t>402-2301665-6</t>
  </si>
  <si>
    <t>073-0008286-9</t>
  </si>
  <si>
    <t>077-000300-5</t>
  </si>
  <si>
    <t>011-0039166-1</t>
  </si>
  <si>
    <t>001-1498155-8</t>
  </si>
  <si>
    <t>ALTICE</t>
  </si>
  <si>
    <t>DATA Y YV, CORRESP. AL MES DE ABRIL 2023</t>
  </si>
  <si>
    <t>2.2.1.5.01</t>
  </si>
  <si>
    <t>PENDIENTE</t>
  </si>
  <si>
    <t>073-0004554-4</t>
  </si>
  <si>
    <t>RAMON A. DIAZ JEREZ</t>
  </si>
  <si>
    <t>INDERNIZACION</t>
  </si>
  <si>
    <t>077-0003381-9</t>
  </si>
  <si>
    <t>NELVIN PILAR GUZMAN</t>
  </si>
  <si>
    <t>LUIS JOSE LORA MEDRANO</t>
  </si>
  <si>
    <t>402-2322338-5</t>
  </si>
  <si>
    <t>003-0042243-3</t>
  </si>
  <si>
    <t>046-0010140-8</t>
  </si>
  <si>
    <t>LORENZO PEREZ PEREZ</t>
  </si>
  <si>
    <t>CUENTAS POR PAGAR A PROVEEDORES 31 DE MAYO 2023</t>
  </si>
  <si>
    <t>ADRIANO DURAN MARQUEZ</t>
  </si>
  <si>
    <t>NOTARIZACION</t>
  </si>
  <si>
    <t>MARIA AG. ADAMES</t>
  </si>
  <si>
    <t>YOELKI ANT. MOTA TOLENTINO</t>
  </si>
  <si>
    <t>ALQUILER MES DE MAYO 2023</t>
  </si>
  <si>
    <t>077-0005287-6</t>
  </si>
  <si>
    <t>CECILIO JOSE NOVAS VARGAS</t>
  </si>
  <si>
    <t>AUTO SERV. UNIVERSAL VIPARTS, SRL</t>
  </si>
  <si>
    <t>MANTENIMIENTO CORRECTIVO DEL PARQUE VEHICULAR</t>
  </si>
  <si>
    <t>EMPRESAS LUCIANO SRL</t>
  </si>
  <si>
    <t>ADQ. TANQUES Y CUBETAS DE ACEITES</t>
  </si>
  <si>
    <t>ADQ. NEUMATICOS</t>
  </si>
  <si>
    <t>ARIEL ANT. PAULINO CARABALLO</t>
  </si>
  <si>
    <t>EDEESTE</t>
  </si>
  <si>
    <t>ELECTRICIDAD PERIODO 19/04/2023 AL 19/05/2023</t>
  </si>
  <si>
    <t>B1500269364</t>
  </si>
  <si>
    <t>B1500000054</t>
  </si>
  <si>
    <t>B1500000055</t>
  </si>
  <si>
    <t>B1500050982</t>
  </si>
  <si>
    <t>FACTURA DE DATA Y ALTICE TV MES DE MAYO 2023.</t>
  </si>
  <si>
    <t>E450000010948 Y E450000011026</t>
  </si>
  <si>
    <t>FACTURAS CELULARES Y TELEFONOS MES DE MAYO 2023</t>
  </si>
  <si>
    <t>COMP. DOM. DE TELEFONOS (CLARO)</t>
  </si>
  <si>
    <t>JOSE LUIS TEJADA PERALTA</t>
  </si>
  <si>
    <t>EVALUACION Y REPARACION DE LA MOTONIVELADORA FICHA 092-GRE</t>
  </si>
  <si>
    <t>KAIRO IMPORT</t>
  </si>
  <si>
    <t>COMPRA DE EQUIPOS PARA SER UTILIZADO EN EL CENTRO DE PROD. DE ALEVIES.</t>
  </si>
  <si>
    <t>B1500000164</t>
  </si>
  <si>
    <t>B1500000163</t>
  </si>
  <si>
    <t>BS-0009237-2022</t>
  </si>
  <si>
    <t>B1500000001</t>
  </si>
  <si>
    <t>B1500000013</t>
  </si>
  <si>
    <t>B1500000029</t>
  </si>
  <si>
    <t>B1500000159</t>
  </si>
  <si>
    <t>B1500038536</t>
  </si>
  <si>
    <t>COMPLETADO</t>
  </si>
  <si>
    <t>ADRIANO ARNO FAMILIA</t>
  </si>
  <si>
    <t>2.2.5.1.01</t>
  </si>
  <si>
    <t>2.2.7.2.06</t>
  </si>
  <si>
    <t xml:space="preserve">2.2.1.2.01                                                                                            2.2.1.3.01                                                          2.2.1.5.01                       </t>
  </si>
  <si>
    <t>21/03/20233</t>
  </si>
  <si>
    <t>B1500050140</t>
  </si>
  <si>
    <t>2.2.1.6.01</t>
  </si>
  <si>
    <t>2.3.5.3.01</t>
  </si>
  <si>
    <t>2.3.7.1.05</t>
  </si>
  <si>
    <t>2.6.5.2.01                             2.6.3.4.01</t>
  </si>
  <si>
    <t>2.3.9.8.02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</si>
</sst>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rgb="FF00B050"/>
      <name val="Monotype Corsiva"/>
      <family val="4"/>
    </font>
    <font>
      <sz val="12"/>
      <color theme="1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84">
    <xf numFmtId="0" fontId="0" fillId="0" borderId="0" xfId="0"/>
    <xf numFmtId="14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4" fillId="0" borderId="1" xfId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3" fontId="8" fillId="0" borderId="1" xfId="1" applyFont="1" applyFill="1" applyBorder="1" applyAlignment="1">
      <alignment horizontal="center" wrapText="1"/>
    </xf>
    <xf numFmtId="43" fontId="8" fillId="0" borderId="1" xfId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43" fontId="11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/>
    <xf numFmtId="43" fontId="3" fillId="0" borderId="1" xfId="0" applyNumberFormat="1" applyFont="1" applyFill="1" applyBorder="1" applyAlignment="1"/>
    <xf numFmtId="43" fontId="3" fillId="0" borderId="1" xfId="1" applyFont="1" applyFill="1" applyBorder="1" applyAlignment="1"/>
    <xf numFmtId="14" fontId="4" fillId="0" borderId="1" xfId="1" applyNumberFormat="1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2" fillId="0" borderId="2" xfId="0" applyFont="1" applyBorder="1" applyAlignment="1">
      <alignment horizontal="center"/>
    </xf>
    <xf numFmtId="0" fontId="1" fillId="0" borderId="0" xfId="0" applyFont="1" applyFill="1"/>
    <xf numFmtId="43" fontId="1" fillId="0" borderId="0" xfId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3" fontId="1" fillId="0" borderId="0" xfId="1" applyFont="1" applyBorder="1" applyAlignment="1">
      <alignment horizontal="left"/>
    </xf>
    <xf numFmtId="43" fontId="3" fillId="0" borderId="0" xfId="0" applyNumberFormat="1" applyFont="1" applyFill="1" applyBorder="1" applyAlignment="1"/>
    <xf numFmtId="43" fontId="3" fillId="0" borderId="0" xfId="1" applyFont="1" applyFill="1" applyBorder="1" applyAlignment="1"/>
    <xf numFmtId="43" fontId="4" fillId="0" borderId="0" xfId="1" applyFont="1" applyFill="1" applyBorder="1" applyAlignment="1">
      <alignment horizontal="center" wrapText="1"/>
    </xf>
    <xf numFmtId="43" fontId="1" fillId="0" borderId="0" xfId="1" applyFont="1" applyFill="1" applyAlignment="1">
      <alignment horizontal="left"/>
    </xf>
    <xf numFmtId="43" fontId="1" fillId="0" borderId="0" xfId="1" applyFont="1" applyAlignment="1">
      <alignment horizontal="left"/>
    </xf>
    <xf numFmtId="43" fontId="8" fillId="0" borderId="1" xfId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43" fontId="13" fillId="0" borderId="1" xfId="1" applyFont="1" applyFill="1" applyBorder="1" applyAlignment="1">
      <alignment horizontal="right" wrapText="1"/>
    </xf>
    <xf numFmtId="0" fontId="13" fillId="0" borderId="1" xfId="0" applyFont="1" applyFill="1" applyBorder="1" applyAlignment="1">
      <alignment wrapText="1"/>
    </xf>
    <xf numFmtId="14" fontId="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3" fontId="5" fillId="0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3" fontId="13" fillId="0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quotePrefix="1" applyFont="1" applyFill="1" applyBorder="1" applyAlignment="1">
      <alignment horizontal="center"/>
    </xf>
    <xf numFmtId="43" fontId="13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2" fillId="0" borderId="2" xfId="0" applyFont="1" applyBorder="1" applyAlignment="1"/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Fill="1" applyAlignment="1"/>
    <xf numFmtId="43" fontId="1" fillId="0" borderId="0" xfId="1" applyFont="1" applyFill="1" applyBorder="1" applyAlignment="1">
      <alignment horizontal="center" wrapText="1"/>
    </xf>
    <xf numFmtId="43" fontId="1" fillId="0" borderId="0" xfId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1" fillId="0" borderId="0" xfId="1" applyFont="1" applyFill="1" applyAlignment="1">
      <alignment horizontal="center"/>
    </xf>
    <xf numFmtId="43" fontId="1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">
    <cellStyle name="Millares" xfId="1" builtinId="3"/>
    <cellStyle name="Millare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71437</xdr:rowOff>
    </xdr:from>
    <xdr:to>
      <xdr:col>4</xdr:col>
      <xdr:colOff>4765</xdr:colOff>
      <xdr:row>7</xdr:row>
      <xdr:rowOff>190499</xdr:rowOff>
    </xdr:to>
    <xdr:pic>
      <xdr:nvPicPr>
        <xdr:cNvPr id="6" name="Imagen 1" descr="Presidenci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4034" y="71437"/>
          <a:ext cx="1909762" cy="129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</xdr:row>
      <xdr:rowOff>59529</xdr:rowOff>
    </xdr:from>
    <xdr:to>
      <xdr:col>5</xdr:col>
      <xdr:colOff>309562</xdr:colOff>
      <xdr:row>11</xdr:row>
      <xdr:rowOff>23812</xdr:rowOff>
    </xdr:to>
    <xdr:pic>
      <xdr:nvPicPr>
        <xdr:cNvPr id="3" name="Imagen 2" descr="Presidenci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2688" y="595310"/>
          <a:ext cx="2190749" cy="163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topLeftCell="B1" zoomScale="80" zoomScaleNormal="80" workbookViewId="0">
      <selection activeCell="M18" sqref="M18"/>
    </sheetView>
  </sheetViews>
  <sheetFormatPr baseColWidth="10" defaultRowHeight="14.25" x14ac:dyDescent="0.2"/>
  <cols>
    <col min="1" max="1" width="45.42578125" style="29" customWidth="1"/>
    <col min="2" max="2" width="48.5703125" style="33" customWidth="1"/>
    <col min="3" max="3" width="28.28515625" style="56" customWidth="1"/>
    <col min="4" max="4" width="15.42578125" style="7" customWidth="1"/>
    <col min="5" max="5" width="18.42578125" style="44" customWidth="1"/>
    <col min="6" max="6" width="18.5703125" style="78" customWidth="1"/>
    <col min="7" max="7" width="19.140625" style="44" customWidth="1"/>
    <col min="8" max="8" width="18" style="44" customWidth="1"/>
    <col min="9" max="9" width="20.140625" style="29" customWidth="1"/>
    <col min="10" max="10" width="18" style="66" customWidth="1"/>
    <col min="11" max="12" width="11.42578125" style="33"/>
  </cols>
  <sheetData>
    <row r="2" spans="1:12" x14ac:dyDescent="0.2">
      <c r="D2" s="1"/>
      <c r="E2" s="37"/>
      <c r="F2" s="72"/>
      <c r="G2" s="37"/>
      <c r="H2" s="37"/>
      <c r="I2" s="38"/>
    </row>
    <row r="3" spans="1:12" s="2" customFormat="1" x14ac:dyDescent="0.2">
      <c r="A3" s="30"/>
      <c r="B3" s="34"/>
      <c r="C3" s="57"/>
      <c r="D3" s="3"/>
      <c r="E3" s="39"/>
      <c r="F3" s="73"/>
      <c r="G3" s="39"/>
      <c r="H3" s="39"/>
      <c r="I3" s="30"/>
      <c r="J3" s="67"/>
      <c r="K3" s="34"/>
      <c r="L3" s="34"/>
    </row>
    <row r="4" spans="1:12" s="2" customFormat="1" x14ac:dyDescent="0.2">
      <c r="A4" s="30"/>
      <c r="B4" s="34"/>
      <c r="C4" s="57"/>
      <c r="D4" s="3"/>
      <c r="E4" s="39"/>
      <c r="F4" s="73"/>
      <c r="G4" s="39"/>
      <c r="H4" s="39"/>
      <c r="I4" s="30"/>
      <c r="J4" s="67"/>
      <c r="K4" s="34"/>
      <c r="L4" s="34"/>
    </row>
    <row r="5" spans="1:12" s="2" customFormat="1" x14ac:dyDescent="0.2">
      <c r="A5" s="30"/>
      <c r="B5" s="34"/>
      <c r="C5" s="57"/>
      <c r="D5" s="3"/>
      <c r="E5" s="39"/>
      <c r="F5" s="73"/>
      <c r="G5" s="39"/>
      <c r="H5" s="39"/>
      <c r="I5" s="30"/>
      <c r="J5" s="67"/>
      <c r="K5" s="34"/>
      <c r="L5" s="34"/>
    </row>
    <row r="6" spans="1:12" s="2" customFormat="1" x14ac:dyDescent="0.2">
      <c r="A6" s="30"/>
      <c r="B6" s="34"/>
      <c r="C6" s="57"/>
      <c r="D6" s="3"/>
      <c r="E6" s="39"/>
      <c r="F6" s="73"/>
      <c r="G6" s="39"/>
      <c r="H6" s="39"/>
      <c r="I6" s="30"/>
      <c r="J6" s="67"/>
      <c r="K6" s="34"/>
      <c r="L6" s="34"/>
    </row>
    <row r="7" spans="1:12" s="2" customFormat="1" x14ac:dyDescent="0.2">
      <c r="A7" s="30"/>
      <c r="B7" s="34"/>
      <c r="C7" s="57"/>
      <c r="D7" s="3"/>
      <c r="E7" s="39"/>
      <c r="F7" s="73"/>
      <c r="G7" s="39"/>
      <c r="H7" s="39"/>
      <c r="I7" s="30"/>
      <c r="J7" s="67"/>
      <c r="K7" s="34"/>
      <c r="L7" s="34"/>
    </row>
    <row r="8" spans="1:12" s="2" customFormat="1" ht="18.75" x14ac:dyDescent="0.3">
      <c r="A8" s="30"/>
      <c r="B8" s="34"/>
      <c r="C8" s="57"/>
      <c r="D8" s="80"/>
      <c r="E8" s="80"/>
      <c r="F8" s="80"/>
      <c r="G8" s="80"/>
      <c r="H8" s="80"/>
      <c r="I8" s="80"/>
      <c r="J8" s="67"/>
      <c r="K8" s="34"/>
      <c r="L8" s="34"/>
    </row>
    <row r="9" spans="1:12" s="2" customFormat="1" ht="18.75" x14ac:dyDescent="0.3">
      <c r="A9" s="30"/>
      <c r="B9" s="34"/>
      <c r="C9" s="57"/>
      <c r="D9" s="9"/>
      <c r="E9" s="18"/>
      <c r="F9" s="54"/>
      <c r="G9" s="18"/>
      <c r="H9" s="18"/>
      <c r="I9" s="18"/>
      <c r="J9" s="67"/>
      <c r="K9" s="34"/>
      <c r="L9" s="34"/>
    </row>
    <row r="10" spans="1:12" s="2" customFormat="1" ht="18.75" x14ac:dyDescent="0.3">
      <c r="A10" s="30"/>
      <c r="B10" s="34"/>
      <c r="C10" s="57"/>
      <c r="D10" s="9"/>
      <c r="E10" s="18"/>
      <c r="F10" s="54"/>
      <c r="G10" s="18"/>
      <c r="H10" s="18"/>
      <c r="I10" s="18"/>
      <c r="J10" s="67"/>
      <c r="K10" s="34"/>
      <c r="L10" s="34"/>
    </row>
    <row r="11" spans="1:12" s="2" customFormat="1" ht="18.75" x14ac:dyDescent="0.3">
      <c r="A11" s="30"/>
      <c r="B11" s="34"/>
      <c r="C11" s="57"/>
      <c r="D11" s="9"/>
      <c r="E11" s="18"/>
      <c r="F11" s="54"/>
      <c r="G11" s="18"/>
      <c r="H11" s="18"/>
      <c r="I11" s="18"/>
      <c r="J11" s="67"/>
      <c r="K11" s="34"/>
      <c r="L11" s="34"/>
    </row>
    <row r="12" spans="1:12" s="2" customFormat="1" ht="24.75" customHeight="1" x14ac:dyDescent="0.35">
      <c r="A12" s="81" t="s">
        <v>6</v>
      </c>
      <c r="B12" s="81"/>
      <c r="C12" s="81"/>
      <c r="D12" s="81"/>
      <c r="E12" s="81"/>
      <c r="F12" s="81"/>
      <c r="G12" s="81"/>
      <c r="H12" s="81"/>
      <c r="I12" s="81"/>
      <c r="J12" s="81"/>
      <c r="K12" s="34"/>
      <c r="L12" s="34"/>
    </row>
    <row r="13" spans="1:12" s="2" customFormat="1" ht="15.75" x14ac:dyDescent="0.25">
      <c r="A13" s="82" t="s">
        <v>58</v>
      </c>
      <c r="B13" s="82"/>
      <c r="C13" s="82"/>
      <c r="D13" s="82"/>
      <c r="E13" s="82"/>
      <c r="F13" s="82"/>
      <c r="G13" s="82"/>
      <c r="H13" s="82"/>
      <c r="I13" s="82"/>
      <c r="J13" s="82"/>
      <c r="K13" s="34"/>
      <c r="L13" s="34"/>
    </row>
    <row r="14" spans="1:12" s="2" customFormat="1" ht="15.75" x14ac:dyDescent="0.25">
      <c r="A14" s="83" t="s">
        <v>11</v>
      </c>
      <c r="B14" s="83"/>
      <c r="C14" s="83"/>
      <c r="D14" s="83"/>
      <c r="E14" s="83"/>
      <c r="F14" s="83"/>
      <c r="G14" s="83"/>
      <c r="H14" s="83"/>
      <c r="I14" s="83"/>
      <c r="J14" s="83"/>
      <c r="K14" s="34"/>
      <c r="L14" s="34"/>
    </row>
    <row r="15" spans="1:12" s="2" customFormat="1" ht="15.75" x14ac:dyDescent="0.25">
      <c r="A15" s="31"/>
      <c r="B15" s="35"/>
      <c r="C15" s="58"/>
      <c r="D15" s="10"/>
      <c r="E15" s="35"/>
      <c r="F15" s="35"/>
      <c r="G15" s="35"/>
      <c r="H15" s="35"/>
      <c r="I15" s="35"/>
      <c r="J15" s="68"/>
      <c r="K15" s="34"/>
      <c r="L15" s="34"/>
    </row>
    <row r="16" spans="1:12" s="2" customFormat="1" ht="63" customHeight="1" x14ac:dyDescent="0.25">
      <c r="A16" s="45" t="s">
        <v>7</v>
      </c>
      <c r="B16" s="13" t="s">
        <v>2</v>
      </c>
      <c r="C16" s="59" t="s">
        <v>1</v>
      </c>
      <c r="D16" s="12" t="s">
        <v>0</v>
      </c>
      <c r="E16" s="20" t="s">
        <v>8</v>
      </c>
      <c r="F16" s="20" t="s">
        <v>12</v>
      </c>
      <c r="G16" s="20" t="s">
        <v>9</v>
      </c>
      <c r="H16" s="20" t="s">
        <v>10</v>
      </c>
      <c r="I16" s="20" t="s">
        <v>13</v>
      </c>
      <c r="J16" s="53" t="s">
        <v>3</v>
      </c>
      <c r="K16" s="34"/>
      <c r="L16" s="34"/>
    </row>
    <row r="17" spans="1:12" s="2" customFormat="1" ht="63" customHeight="1" x14ac:dyDescent="0.2">
      <c r="A17" s="26" t="s">
        <v>32</v>
      </c>
      <c r="B17" s="20" t="s">
        <v>33</v>
      </c>
      <c r="C17" s="15" t="s">
        <v>37</v>
      </c>
      <c r="D17" s="25">
        <v>44986</v>
      </c>
      <c r="E17" s="20">
        <v>5000000</v>
      </c>
      <c r="F17" s="25">
        <v>44986</v>
      </c>
      <c r="G17" s="20">
        <f>1650000+1700000</f>
        <v>3350000</v>
      </c>
      <c r="H17" s="20">
        <f>+E17-G17</f>
        <v>1650000</v>
      </c>
      <c r="I17" s="20" t="s">
        <v>47</v>
      </c>
      <c r="J17" s="53" t="s">
        <v>14</v>
      </c>
      <c r="K17" s="34"/>
      <c r="L17" s="34"/>
    </row>
    <row r="18" spans="1:12" s="2" customFormat="1" ht="63" customHeight="1" x14ac:dyDescent="0.2">
      <c r="A18" s="8" t="s">
        <v>29</v>
      </c>
      <c r="B18" s="20" t="s">
        <v>34</v>
      </c>
      <c r="C18" s="15" t="s">
        <v>35</v>
      </c>
      <c r="D18" s="25">
        <v>44986</v>
      </c>
      <c r="E18" s="20">
        <v>750000</v>
      </c>
      <c r="F18" s="25">
        <v>44986</v>
      </c>
      <c r="G18" s="20"/>
      <c r="H18" s="20">
        <f t="shared" ref="H18:H19" si="0">+E18-G18</f>
        <v>750000</v>
      </c>
      <c r="I18" s="20" t="s">
        <v>47</v>
      </c>
      <c r="J18" s="53" t="s">
        <v>14</v>
      </c>
      <c r="K18" s="34"/>
      <c r="L18" s="34"/>
    </row>
    <row r="19" spans="1:12" s="2" customFormat="1" ht="63" customHeight="1" x14ac:dyDescent="0.2">
      <c r="A19" s="8" t="s">
        <v>30</v>
      </c>
      <c r="B19" s="20" t="s">
        <v>34</v>
      </c>
      <c r="C19" s="15" t="s">
        <v>36</v>
      </c>
      <c r="D19" s="25">
        <v>44986</v>
      </c>
      <c r="E19" s="20">
        <v>750000</v>
      </c>
      <c r="F19" s="25">
        <v>44986</v>
      </c>
      <c r="G19" s="20"/>
      <c r="H19" s="20">
        <f t="shared" si="0"/>
        <v>750000</v>
      </c>
      <c r="I19" s="20" t="s">
        <v>47</v>
      </c>
      <c r="J19" s="53" t="s">
        <v>14</v>
      </c>
      <c r="K19" s="34"/>
      <c r="L19" s="34"/>
    </row>
    <row r="20" spans="1:12" s="2" customFormat="1" ht="63" customHeight="1" x14ac:dyDescent="0.2">
      <c r="A20" s="27" t="s">
        <v>15</v>
      </c>
      <c r="B20" s="16" t="s">
        <v>28</v>
      </c>
      <c r="C20" s="60" t="s">
        <v>93</v>
      </c>
      <c r="D20" s="14">
        <v>45015</v>
      </c>
      <c r="E20" s="19">
        <v>2884646.16</v>
      </c>
      <c r="F20" s="25">
        <v>44881</v>
      </c>
      <c r="G20" s="20">
        <f>210686.5+800000</f>
        <v>1010686.5</v>
      </c>
      <c r="H20" s="20">
        <f>+E20-G20</f>
        <v>1873959.6600000001</v>
      </c>
      <c r="I20" s="20" t="s">
        <v>47</v>
      </c>
      <c r="J20" s="53" t="s">
        <v>16</v>
      </c>
      <c r="K20" s="34"/>
      <c r="L20" s="34"/>
    </row>
    <row r="21" spans="1:12" s="2" customFormat="1" ht="63" customHeight="1" x14ac:dyDescent="0.2">
      <c r="A21" s="27" t="s">
        <v>17</v>
      </c>
      <c r="B21" s="16" t="s">
        <v>18</v>
      </c>
      <c r="C21" s="15" t="s">
        <v>40</v>
      </c>
      <c r="D21" s="14">
        <v>44999</v>
      </c>
      <c r="E21" s="19">
        <v>26922.01</v>
      </c>
      <c r="F21" s="25">
        <v>44999</v>
      </c>
      <c r="G21" s="20">
        <v>0</v>
      </c>
      <c r="H21" s="20">
        <f t="shared" ref="H21:H26" si="1">+E21</f>
        <v>26922.01</v>
      </c>
      <c r="I21" s="20" t="s">
        <v>47</v>
      </c>
      <c r="J21" s="53" t="s">
        <v>26</v>
      </c>
      <c r="K21" s="34"/>
      <c r="L21" s="34"/>
    </row>
    <row r="22" spans="1:12" s="2" customFormat="1" ht="63" customHeight="1" x14ac:dyDescent="0.2">
      <c r="A22" s="27" t="s">
        <v>19</v>
      </c>
      <c r="B22" s="16" t="s">
        <v>20</v>
      </c>
      <c r="C22" s="15" t="s">
        <v>38</v>
      </c>
      <c r="D22" s="14">
        <v>44980</v>
      </c>
      <c r="E22" s="19">
        <v>19289.34</v>
      </c>
      <c r="F22" s="25">
        <v>44980</v>
      </c>
      <c r="G22" s="20"/>
      <c r="H22" s="20">
        <f t="shared" si="1"/>
        <v>19289.34</v>
      </c>
      <c r="I22" s="20" t="s">
        <v>47</v>
      </c>
      <c r="J22" s="53" t="s">
        <v>27</v>
      </c>
      <c r="K22" s="34"/>
      <c r="L22" s="34"/>
    </row>
    <row r="23" spans="1:12" s="4" customFormat="1" ht="37.5" customHeight="1" x14ac:dyDescent="0.2">
      <c r="A23" s="28" t="s">
        <v>21</v>
      </c>
      <c r="B23" s="21" t="s">
        <v>18</v>
      </c>
      <c r="C23" s="15" t="s">
        <v>39</v>
      </c>
      <c r="D23" s="22">
        <v>44980</v>
      </c>
      <c r="E23" s="19">
        <v>38306.410000000003</v>
      </c>
      <c r="F23" s="74">
        <v>44980</v>
      </c>
      <c r="G23" s="24"/>
      <c r="H23" s="20">
        <f t="shared" si="1"/>
        <v>38306.410000000003</v>
      </c>
      <c r="I23" s="20" t="s">
        <v>47</v>
      </c>
      <c r="J23" s="53" t="s">
        <v>26</v>
      </c>
      <c r="K23" s="36"/>
      <c r="L23" s="36"/>
    </row>
    <row r="24" spans="1:12" s="4" customFormat="1" ht="37.5" customHeight="1" x14ac:dyDescent="0.2">
      <c r="A24" s="28" t="s">
        <v>22</v>
      </c>
      <c r="B24" s="21" t="s">
        <v>20</v>
      </c>
      <c r="C24" s="15" t="s">
        <v>41</v>
      </c>
      <c r="D24" s="22">
        <v>45016</v>
      </c>
      <c r="E24" s="19">
        <v>55376.1</v>
      </c>
      <c r="F24" s="74">
        <v>45016</v>
      </c>
      <c r="G24" s="24"/>
      <c r="H24" s="20">
        <f t="shared" si="1"/>
        <v>55376.1</v>
      </c>
      <c r="I24" s="20" t="s">
        <v>47</v>
      </c>
      <c r="J24" s="53" t="s">
        <v>27</v>
      </c>
      <c r="K24" s="36"/>
      <c r="L24" s="36"/>
    </row>
    <row r="25" spans="1:12" s="4" customFormat="1" ht="37.5" customHeight="1" x14ac:dyDescent="0.2">
      <c r="A25" s="28" t="s">
        <v>23</v>
      </c>
      <c r="B25" s="21" t="s">
        <v>20</v>
      </c>
      <c r="C25" s="15" t="s">
        <v>42</v>
      </c>
      <c r="D25" s="22">
        <v>45016</v>
      </c>
      <c r="E25" s="20">
        <v>84912.320000000007</v>
      </c>
      <c r="F25" s="74">
        <v>45016</v>
      </c>
      <c r="G25" s="24"/>
      <c r="H25" s="20">
        <f t="shared" si="1"/>
        <v>84912.320000000007</v>
      </c>
      <c r="I25" s="20" t="s">
        <v>47</v>
      </c>
      <c r="J25" s="53" t="s">
        <v>27</v>
      </c>
      <c r="K25" s="36"/>
      <c r="L25" s="36"/>
    </row>
    <row r="26" spans="1:12" s="4" customFormat="1" ht="37.5" customHeight="1" x14ac:dyDescent="0.2">
      <c r="A26" s="28" t="s">
        <v>24</v>
      </c>
      <c r="B26" s="21" t="s">
        <v>25</v>
      </c>
      <c r="C26" s="15" t="s">
        <v>43</v>
      </c>
      <c r="D26" s="22">
        <v>45016</v>
      </c>
      <c r="E26" s="19">
        <v>66000</v>
      </c>
      <c r="F26" s="74">
        <v>45016</v>
      </c>
      <c r="G26" s="24"/>
      <c r="H26" s="20">
        <f t="shared" si="1"/>
        <v>66000</v>
      </c>
      <c r="I26" s="20" t="s">
        <v>47</v>
      </c>
      <c r="J26" s="53" t="s">
        <v>31</v>
      </c>
      <c r="K26" s="36"/>
      <c r="L26" s="36"/>
    </row>
    <row r="27" spans="1:12" s="4" customFormat="1" ht="37.5" customHeight="1" x14ac:dyDescent="0.2">
      <c r="A27" s="47" t="s">
        <v>44</v>
      </c>
      <c r="B27" s="49" t="s">
        <v>45</v>
      </c>
      <c r="C27" s="61" t="s">
        <v>100</v>
      </c>
      <c r="D27" s="22">
        <v>45044</v>
      </c>
      <c r="E27" s="23">
        <v>66578.87</v>
      </c>
      <c r="F27" s="74">
        <v>45044</v>
      </c>
      <c r="G27" s="20">
        <v>66578.87</v>
      </c>
      <c r="H27" s="20">
        <f>+E27-G27</f>
        <v>0</v>
      </c>
      <c r="I27" s="20" t="s">
        <v>94</v>
      </c>
      <c r="J27" s="69" t="s">
        <v>46</v>
      </c>
      <c r="K27" s="36"/>
      <c r="L27" s="36"/>
    </row>
    <row r="28" spans="1:12" s="4" customFormat="1" ht="37.5" customHeight="1" x14ac:dyDescent="0.2">
      <c r="A28" s="55" t="s">
        <v>59</v>
      </c>
      <c r="B28" s="16" t="s">
        <v>50</v>
      </c>
      <c r="C28" s="15" t="s">
        <v>55</v>
      </c>
      <c r="D28" s="22"/>
      <c r="E28" s="17">
        <v>183844.02</v>
      </c>
      <c r="F28" s="74">
        <v>45037</v>
      </c>
      <c r="G28" s="24"/>
      <c r="H28" s="20">
        <f>+E28-G28</f>
        <v>183844.02</v>
      </c>
      <c r="I28" s="20" t="s">
        <v>47</v>
      </c>
      <c r="J28" s="53" t="s">
        <v>31</v>
      </c>
      <c r="K28" s="36"/>
      <c r="L28" s="36"/>
    </row>
    <row r="29" spans="1:12" s="4" customFormat="1" ht="56.25" customHeight="1" x14ac:dyDescent="0.2">
      <c r="A29" s="47" t="s">
        <v>62</v>
      </c>
      <c r="B29" s="49" t="s">
        <v>63</v>
      </c>
      <c r="C29" s="46" t="s">
        <v>88</v>
      </c>
      <c r="D29" s="22"/>
      <c r="E29" s="48">
        <v>18880</v>
      </c>
      <c r="F29" s="74">
        <v>45047</v>
      </c>
      <c r="G29" s="24"/>
      <c r="H29" s="20">
        <f t="shared" ref="H29:H46" si="2">+E29-G29</f>
        <v>18880</v>
      </c>
      <c r="I29" s="20" t="s">
        <v>47</v>
      </c>
      <c r="J29" s="69" t="s">
        <v>96</v>
      </c>
      <c r="K29" s="36"/>
      <c r="L29" s="36"/>
    </row>
    <row r="30" spans="1:12" s="4" customFormat="1" ht="56.25" customHeight="1" x14ac:dyDescent="0.2">
      <c r="A30" s="47" t="s">
        <v>61</v>
      </c>
      <c r="B30" s="49" t="s">
        <v>60</v>
      </c>
      <c r="C30" s="46" t="s">
        <v>90</v>
      </c>
      <c r="D30" s="22"/>
      <c r="E30" s="48">
        <v>17700</v>
      </c>
      <c r="F30" s="74">
        <v>45002</v>
      </c>
      <c r="G30" s="24"/>
      <c r="H30" s="20">
        <f t="shared" si="2"/>
        <v>17700</v>
      </c>
      <c r="I30" s="20" t="s">
        <v>47</v>
      </c>
      <c r="J30" s="69" t="s">
        <v>14</v>
      </c>
      <c r="K30" s="36"/>
      <c r="L30" s="36"/>
    </row>
    <row r="31" spans="1:12" s="4" customFormat="1" ht="56.25" customHeight="1" x14ac:dyDescent="0.2">
      <c r="A31" s="47" t="s">
        <v>95</v>
      </c>
      <c r="B31" s="49" t="s">
        <v>60</v>
      </c>
      <c r="C31" s="46" t="s">
        <v>89</v>
      </c>
      <c r="D31" s="22"/>
      <c r="E31" s="48">
        <v>28320</v>
      </c>
      <c r="F31" s="75" t="s">
        <v>99</v>
      </c>
      <c r="G31" s="24"/>
      <c r="H31" s="20">
        <f t="shared" si="2"/>
        <v>28320</v>
      </c>
      <c r="I31" s="20" t="s">
        <v>47</v>
      </c>
      <c r="J31" s="69" t="s">
        <v>14</v>
      </c>
      <c r="K31" s="36"/>
      <c r="L31" s="36"/>
    </row>
    <row r="32" spans="1:12" s="4" customFormat="1" ht="56.25" customHeight="1" x14ac:dyDescent="0.2">
      <c r="A32" s="27" t="s">
        <v>49</v>
      </c>
      <c r="B32" s="16" t="s">
        <v>50</v>
      </c>
      <c r="C32" s="15" t="s">
        <v>48</v>
      </c>
      <c r="D32" s="22"/>
      <c r="E32" s="17">
        <v>40383.019999999997</v>
      </c>
      <c r="F32" s="74">
        <v>45055</v>
      </c>
      <c r="G32" s="24"/>
      <c r="H32" s="20">
        <f t="shared" si="2"/>
        <v>40383.019999999997</v>
      </c>
      <c r="I32" s="20" t="s">
        <v>47</v>
      </c>
      <c r="J32" s="53" t="s">
        <v>31</v>
      </c>
      <c r="K32" s="36"/>
      <c r="L32" s="36"/>
    </row>
    <row r="33" spans="1:12" s="4" customFormat="1" ht="56.25" customHeight="1" x14ac:dyDescent="0.2">
      <c r="A33" s="27" t="s">
        <v>52</v>
      </c>
      <c r="B33" s="16" t="s">
        <v>20</v>
      </c>
      <c r="C33" s="15" t="s">
        <v>51</v>
      </c>
      <c r="D33" s="22"/>
      <c r="E33" s="17">
        <v>4614.67</v>
      </c>
      <c r="F33" s="74">
        <v>45006</v>
      </c>
      <c r="G33" s="24"/>
      <c r="H33" s="20">
        <f t="shared" si="2"/>
        <v>4614.67</v>
      </c>
      <c r="I33" s="20" t="s">
        <v>47</v>
      </c>
      <c r="J33" s="53" t="s">
        <v>27</v>
      </c>
      <c r="K33" s="36"/>
      <c r="L33" s="36"/>
    </row>
    <row r="34" spans="1:12" s="4" customFormat="1" ht="56.25" customHeight="1" x14ac:dyDescent="0.2">
      <c r="A34" s="55" t="s">
        <v>53</v>
      </c>
      <c r="B34" s="16" t="s">
        <v>50</v>
      </c>
      <c r="C34" s="15" t="s">
        <v>54</v>
      </c>
      <c r="D34" s="22"/>
      <c r="E34" s="17">
        <v>34056.35</v>
      </c>
      <c r="F34" s="74">
        <v>45040</v>
      </c>
      <c r="G34" s="24"/>
      <c r="H34" s="20">
        <f t="shared" si="2"/>
        <v>34056.35</v>
      </c>
      <c r="I34" s="20" t="s">
        <v>47</v>
      </c>
      <c r="J34" s="53" t="s">
        <v>31</v>
      </c>
      <c r="K34" s="36"/>
      <c r="L34" s="36"/>
    </row>
    <row r="35" spans="1:12" s="4" customFormat="1" ht="56.25" customHeight="1" x14ac:dyDescent="0.2">
      <c r="A35" s="55" t="s">
        <v>84</v>
      </c>
      <c r="B35" s="16" t="s">
        <v>85</v>
      </c>
      <c r="C35" s="46" t="s">
        <v>87</v>
      </c>
      <c r="D35" s="22"/>
      <c r="E35" s="17">
        <v>50327</v>
      </c>
      <c r="F35" s="74">
        <v>45065</v>
      </c>
      <c r="G35" s="24"/>
      <c r="H35" s="20">
        <f t="shared" si="2"/>
        <v>50327</v>
      </c>
      <c r="I35" s="20" t="s">
        <v>47</v>
      </c>
      <c r="J35" s="11" t="s">
        <v>104</v>
      </c>
      <c r="K35" s="36"/>
      <c r="L35" s="36"/>
    </row>
    <row r="36" spans="1:12" s="4" customFormat="1" ht="56.25" customHeight="1" x14ac:dyDescent="0.2">
      <c r="A36" s="55" t="s">
        <v>84</v>
      </c>
      <c r="B36" s="16" t="s">
        <v>85</v>
      </c>
      <c r="C36" s="46" t="s">
        <v>86</v>
      </c>
      <c r="D36" s="22"/>
      <c r="E36" s="17">
        <v>27907</v>
      </c>
      <c r="F36" s="74">
        <v>45065</v>
      </c>
      <c r="G36" s="24"/>
      <c r="H36" s="20">
        <f t="shared" si="2"/>
        <v>27907</v>
      </c>
      <c r="I36" s="20" t="s">
        <v>47</v>
      </c>
      <c r="J36" s="69" t="s">
        <v>105</v>
      </c>
      <c r="K36" s="36"/>
      <c r="L36" s="36"/>
    </row>
    <row r="37" spans="1:12" s="4" customFormat="1" ht="56.25" customHeight="1" x14ac:dyDescent="0.2">
      <c r="A37" s="55" t="s">
        <v>57</v>
      </c>
      <c r="B37" s="16" t="s">
        <v>50</v>
      </c>
      <c r="C37" s="15" t="s">
        <v>56</v>
      </c>
      <c r="D37" s="22"/>
      <c r="E37" s="17">
        <v>41075.22</v>
      </c>
      <c r="F37" s="74">
        <v>45065</v>
      </c>
      <c r="G37" s="24"/>
      <c r="H37" s="20">
        <f t="shared" si="2"/>
        <v>41075.22</v>
      </c>
      <c r="I37" s="20" t="s">
        <v>47</v>
      </c>
      <c r="J37" s="53" t="s">
        <v>31</v>
      </c>
      <c r="K37" s="36"/>
      <c r="L37" s="36"/>
    </row>
    <row r="38" spans="1:12" s="4" customFormat="1" ht="56.25" customHeight="1" x14ac:dyDescent="0.2">
      <c r="A38" s="55" t="s">
        <v>66</v>
      </c>
      <c r="B38" s="16" t="s">
        <v>67</v>
      </c>
      <c r="C38" s="46" t="s">
        <v>91</v>
      </c>
      <c r="D38" s="22"/>
      <c r="E38" s="17">
        <v>514989.69</v>
      </c>
      <c r="F38" s="74">
        <v>45062</v>
      </c>
      <c r="G38" s="24"/>
      <c r="H38" s="20">
        <f t="shared" si="2"/>
        <v>514989.69</v>
      </c>
      <c r="I38" s="20" t="s">
        <v>47</v>
      </c>
      <c r="J38" s="69" t="s">
        <v>97</v>
      </c>
      <c r="K38" s="36"/>
      <c r="L38" s="36"/>
    </row>
    <row r="39" spans="1:12" s="4" customFormat="1" ht="56.25" customHeight="1" x14ac:dyDescent="0.2">
      <c r="A39" s="55" t="s">
        <v>68</v>
      </c>
      <c r="B39" s="16" t="s">
        <v>69</v>
      </c>
      <c r="C39" s="46" t="s">
        <v>75</v>
      </c>
      <c r="D39" s="22"/>
      <c r="E39" s="17">
        <v>398250</v>
      </c>
      <c r="F39" s="74">
        <v>45063</v>
      </c>
      <c r="G39" s="24"/>
      <c r="H39" s="20">
        <f t="shared" si="2"/>
        <v>398250</v>
      </c>
      <c r="I39" s="20" t="s">
        <v>47</v>
      </c>
      <c r="J39" s="69" t="s">
        <v>103</v>
      </c>
      <c r="K39" s="36"/>
      <c r="L39" s="36"/>
    </row>
    <row r="40" spans="1:12" s="4" customFormat="1" ht="56.25" customHeight="1" x14ac:dyDescent="0.2">
      <c r="A40" s="55" t="s">
        <v>68</v>
      </c>
      <c r="B40" s="16" t="s">
        <v>70</v>
      </c>
      <c r="C40" s="46" t="s">
        <v>76</v>
      </c>
      <c r="D40" s="22"/>
      <c r="E40" s="17">
        <v>399784</v>
      </c>
      <c r="F40" s="74">
        <v>45063</v>
      </c>
      <c r="G40" s="24"/>
      <c r="H40" s="20">
        <f t="shared" si="2"/>
        <v>399784</v>
      </c>
      <c r="I40" s="20" t="s">
        <v>47</v>
      </c>
      <c r="J40" s="69" t="s">
        <v>102</v>
      </c>
      <c r="K40" s="36"/>
      <c r="L40" s="36"/>
    </row>
    <row r="41" spans="1:12" s="4" customFormat="1" ht="56.25" customHeight="1" x14ac:dyDescent="0.2">
      <c r="A41" s="55" t="s">
        <v>71</v>
      </c>
      <c r="B41" s="16" t="s">
        <v>60</v>
      </c>
      <c r="C41" s="46" t="s">
        <v>92</v>
      </c>
      <c r="D41" s="22"/>
      <c r="E41" s="17">
        <v>14160</v>
      </c>
      <c r="F41" s="74">
        <v>45061</v>
      </c>
      <c r="G41" s="24"/>
      <c r="H41" s="20">
        <f t="shared" si="2"/>
        <v>14160</v>
      </c>
      <c r="I41" s="20" t="s">
        <v>47</v>
      </c>
      <c r="J41" s="69" t="s">
        <v>14</v>
      </c>
      <c r="K41" s="36"/>
      <c r="L41" s="36"/>
    </row>
    <row r="42" spans="1:12" s="4" customFormat="1" ht="56.25" customHeight="1" x14ac:dyDescent="0.2">
      <c r="A42" s="55" t="s">
        <v>72</v>
      </c>
      <c r="B42" s="16" t="s">
        <v>73</v>
      </c>
      <c r="C42" s="46" t="s">
        <v>74</v>
      </c>
      <c r="D42" s="22"/>
      <c r="E42" s="17">
        <v>100310.68</v>
      </c>
      <c r="F42" s="74">
        <v>45065</v>
      </c>
      <c r="G42" s="24"/>
      <c r="H42" s="20">
        <f t="shared" si="2"/>
        <v>100310.68</v>
      </c>
      <c r="I42" s="20" t="s">
        <v>47</v>
      </c>
      <c r="J42" s="69" t="s">
        <v>101</v>
      </c>
      <c r="K42" s="36"/>
      <c r="L42" s="36"/>
    </row>
    <row r="43" spans="1:12" s="4" customFormat="1" ht="56.25" customHeight="1" x14ac:dyDescent="0.2">
      <c r="A43" s="55" t="s">
        <v>44</v>
      </c>
      <c r="B43" s="16" t="s">
        <v>78</v>
      </c>
      <c r="C43" s="46" t="s">
        <v>77</v>
      </c>
      <c r="D43" s="22"/>
      <c r="E43" s="17">
        <v>66720.23</v>
      </c>
      <c r="F43" s="74">
        <v>45074</v>
      </c>
      <c r="G43" s="24"/>
      <c r="H43" s="20">
        <f t="shared" si="2"/>
        <v>66720.23</v>
      </c>
      <c r="I43" s="20" t="s">
        <v>47</v>
      </c>
      <c r="J43" s="69" t="s">
        <v>46</v>
      </c>
      <c r="K43" s="36"/>
      <c r="L43" s="36"/>
    </row>
    <row r="44" spans="1:12" s="4" customFormat="1" ht="56.25" customHeight="1" x14ac:dyDescent="0.2">
      <c r="A44" s="55" t="s">
        <v>81</v>
      </c>
      <c r="B44" s="16" t="s">
        <v>80</v>
      </c>
      <c r="C44" s="62" t="s">
        <v>79</v>
      </c>
      <c r="D44" s="22"/>
      <c r="E44" s="17">
        <v>338454.11</v>
      </c>
      <c r="F44" s="74">
        <v>45074</v>
      </c>
      <c r="G44" s="24"/>
      <c r="H44" s="20">
        <f t="shared" si="2"/>
        <v>338454.11</v>
      </c>
      <c r="I44" s="20" t="s">
        <v>47</v>
      </c>
      <c r="J44" s="11" t="s">
        <v>98</v>
      </c>
      <c r="K44" s="36"/>
      <c r="L44" s="36"/>
    </row>
    <row r="45" spans="1:12" s="4" customFormat="1" ht="56.25" customHeight="1" x14ac:dyDescent="0.2">
      <c r="A45" s="55" t="s">
        <v>82</v>
      </c>
      <c r="B45" s="16" t="s">
        <v>83</v>
      </c>
      <c r="C45" s="63" t="s">
        <v>89</v>
      </c>
      <c r="D45" s="22"/>
      <c r="E45" s="17">
        <v>182310</v>
      </c>
      <c r="F45" s="74">
        <v>45064</v>
      </c>
      <c r="G45" s="24"/>
      <c r="H45" s="20">
        <f t="shared" si="2"/>
        <v>182310</v>
      </c>
      <c r="I45" s="20" t="s">
        <v>47</v>
      </c>
      <c r="J45" s="69" t="s">
        <v>97</v>
      </c>
      <c r="K45" s="36"/>
      <c r="L45" s="36"/>
    </row>
    <row r="46" spans="1:12" s="4" customFormat="1" ht="56.25" customHeight="1" x14ac:dyDescent="0.2">
      <c r="A46" s="55" t="s">
        <v>65</v>
      </c>
      <c r="B46" s="16" t="s">
        <v>20</v>
      </c>
      <c r="C46" s="15" t="s">
        <v>64</v>
      </c>
      <c r="D46" s="22"/>
      <c r="E46" s="17">
        <v>4614.67</v>
      </c>
      <c r="F46" s="74">
        <v>45040</v>
      </c>
      <c r="G46" s="24"/>
      <c r="H46" s="20">
        <f t="shared" si="2"/>
        <v>4614.67</v>
      </c>
      <c r="I46" s="20" t="s">
        <v>47</v>
      </c>
      <c r="J46" s="53" t="s">
        <v>27</v>
      </c>
      <c r="K46" s="36"/>
      <c r="L46" s="36"/>
    </row>
    <row r="47" spans="1:12" s="4" customFormat="1" ht="37.5" customHeight="1" x14ac:dyDescent="0.2">
      <c r="A47" s="51"/>
      <c r="B47" s="52"/>
      <c r="C47" s="64"/>
      <c r="D47" s="50"/>
      <c r="E47" s="40"/>
      <c r="F47" s="76"/>
      <c r="G47" s="41"/>
      <c r="H47" s="42"/>
      <c r="I47" s="42"/>
      <c r="J47" s="70"/>
      <c r="K47" s="36"/>
      <c r="L47" s="36"/>
    </row>
    <row r="48" spans="1:12" s="4" customFormat="1" ht="37.5" customHeight="1" x14ac:dyDescent="0.2">
      <c r="A48" s="51"/>
      <c r="B48" s="52"/>
      <c r="C48" s="64"/>
      <c r="D48" s="50"/>
      <c r="E48" s="40"/>
      <c r="F48" s="76"/>
      <c r="G48" s="41"/>
      <c r="H48" s="42"/>
      <c r="I48" s="42"/>
      <c r="J48" s="70"/>
      <c r="K48" s="36"/>
      <c r="L48" s="36"/>
    </row>
    <row r="49" spans="1:12" s="4" customFormat="1" ht="24" customHeight="1" x14ac:dyDescent="0.25">
      <c r="A49" s="79" t="s">
        <v>5</v>
      </c>
      <c r="B49" s="79"/>
      <c r="C49" s="79"/>
      <c r="D49" s="79"/>
      <c r="E49" s="79"/>
      <c r="F49" s="79"/>
      <c r="G49" s="79"/>
      <c r="H49" s="79"/>
      <c r="I49" s="79"/>
      <c r="J49" s="79"/>
      <c r="K49" s="36"/>
      <c r="L49" s="36"/>
    </row>
    <row r="50" spans="1:12" s="4" customFormat="1" ht="25.5" customHeight="1" x14ac:dyDescent="0.2">
      <c r="A50" s="79" t="s">
        <v>4</v>
      </c>
      <c r="B50" s="79"/>
      <c r="C50" s="79"/>
      <c r="D50" s="79"/>
      <c r="E50" s="79"/>
      <c r="F50" s="79"/>
      <c r="G50" s="79"/>
      <c r="H50" s="79"/>
      <c r="I50" s="79"/>
      <c r="J50" s="79"/>
      <c r="K50" s="36"/>
      <c r="L50" s="36"/>
    </row>
    <row r="51" spans="1:12" s="4" customFormat="1" ht="37.5" hidden="1" customHeight="1" x14ac:dyDescent="0.2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36"/>
      <c r="L51" s="36"/>
    </row>
    <row r="52" spans="1:12" s="4" customFormat="1" ht="15" x14ac:dyDescent="0.25">
      <c r="A52" s="32"/>
      <c r="B52" s="36"/>
      <c r="C52" s="65"/>
      <c r="D52" s="6"/>
      <c r="E52" s="43"/>
      <c r="F52" s="77"/>
      <c r="G52" s="43"/>
      <c r="H52" s="43"/>
      <c r="I52" s="32"/>
      <c r="J52" s="71"/>
      <c r="K52" s="36"/>
      <c r="L52" s="36"/>
    </row>
    <row r="53" spans="1:12" s="4" customFormat="1" x14ac:dyDescent="0.2">
      <c r="A53" s="32"/>
      <c r="B53" s="36"/>
      <c r="C53" s="65"/>
      <c r="D53" s="5"/>
      <c r="E53" s="43"/>
      <c r="F53" s="77"/>
      <c r="G53" s="43"/>
      <c r="H53" s="43"/>
      <c r="I53" s="32"/>
      <c r="J53" s="71"/>
      <c r="K53" s="36"/>
      <c r="L53" s="36"/>
    </row>
    <row r="54" spans="1:12" s="4" customFormat="1" x14ac:dyDescent="0.2">
      <c r="A54" s="32"/>
      <c r="B54" s="36"/>
      <c r="C54" s="65"/>
      <c r="D54" s="5"/>
      <c r="E54" s="43"/>
      <c r="F54" s="77"/>
      <c r="G54" s="43"/>
      <c r="H54" s="43"/>
      <c r="I54" s="32"/>
      <c r="J54" s="71"/>
      <c r="K54" s="36"/>
      <c r="L54" s="36"/>
    </row>
    <row r="55" spans="1:12" s="4" customFormat="1" x14ac:dyDescent="0.2">
      <c r="A55" s="32"/>
      <c r="B55" s="36"/>
      <c r="C55" s="65"/>
      <c r="D55" s="5"/>
      <c r="E55" s="43"/>
      <c r="F55" s="77"/>
      <c r="G55" s="43"/>
      <c r="H55" s="43"/>
      <c r="I55" s="32"/>
      <c r="J55" s="71"/>
      <c r="K55" s="36"/>
      <c r="L55" s="36"/>
    </row>
    <row r="56" spans="1:12" s="4" customFormat="1" x14ac:dyDescent="0.2">
      <c r="A56" s="32"/>
      <c r="B56" s="36"/>
      <c r="C56" s="65"/>
      <c r="D56" s="5"/>
      <c r="E56" s="43"/>
      <c r="F56" s="77"/>
      <c r="G56" s="43"/>
      <c r="H56" s="43"/>
      <c r="I56" s="32"/>
      <c r="J56" s="71"/>
      <c r="K56" s="36"/>
      <c r="L56" s="36"/>
    </row>
    <row r="57" spans="1:12" s="4" customFormat="1" x14ac:dyDescent="0.2">
      <c r="A57" s="32"/>
      <c r="B57" s="36"/>
      <c r="C57" s="65"/>
      <c r="D57" s="5"/>
      <c r="E57" s="43"/>
      <c r="F57" s="77"/>
      <c r="G57" s="43"/>
      <c r="H57" s="43"/>
      <c r="I57" s="32"/>
      <c r="J57" s="71"/>
      <c r="K57" s="36"/>
      <c r="L57" s="36"/>
    </row>
    <row r="58" spans="1:12" s="4" customFormat="1" x14ac:dyDescent="0.2">
      <c r="A58" s="32"/>
      <c r="B58" s="36"/>
      <c r="C58" s="65"/>
      <c r="D58" s="5"/>
      <c r="E58" s="43"/>
      <c r="F58" s="77"/>
      <c r="G58" s="43"/>
      <c r="H58" s="43"/>
      <c r="I58" s="32"/>
      <c r="J58" s="71"/>
      <c r="K58" s="36"/>
      <c r="L58" s="36"/>
    </row>
    <row r="59" spans="1:12" s="4" customFormat="1" x14ac:dyDescent="0.2">
      <c r="A59" s="32"/>
      <c r="B59" s="36"/>
      <c r="C59" s="65"/>
      <c r="D59" s="5"/>
      <c r="E59" s="43"/>
      <c r="F59" s="77"/>
      <c r="G59" s="43"/>
      <c r="H59" s="43"/>
      <c r="I59" s="32"/>
      <c r="J59" s="71"/>
      <c r="K59" s="36"/>
      <c r="L59" s="36"/>
    </row>
    <row r="60" spans="1:12" s="4" customFormat="1" x14ac:dyDescent="0.2">
      <c r="A60" s="32"/>
      <c r="B60" s="36"/>
      <c r="C60" s="65"/>
      <c r="D60" s="5"/>
      <c r="E60" s="43"/>
      <c r="F60" s="77"/>
      <c r="G60" s="43"/>
      <c r="H60" s="43"/>
      <c r="I60" s="32"/>
      <c r="J60" s="71"/>
      <c r="K60" s="36"/>
      <c r="L60" s="36"/>
    </row>
    <row r="61" spans="1:12" s="4" customFormat="1" x14ac:dyDescent="0.2">
      <c r="A61" s="32"/>
      <c r="B61" s="36"/>
      <c r="C61" s="65"/>
      <c r="D61" s="5"/>
      <c r="E61" s="43"/>
      <c r="F61" s="77"/>
      <c r="G61" s="43"/>
      <c r="H61" s="43"/>
      <c r="I61" s="32"/>
      <c r="J61" s="71"/>
      <c r="K61" s="36"/>
      <c r="L61" s="36"/>
    </row>
    <row r="62" spans="1:12" s="4" customFormat="1" x14ac:dyDescent="0.2">
      <c r="A62" s="32"/>
      <c r="B62" s="36"/>
      <c r="C62" s="65"/>
      <c r="D62" s="5"/>
      <c r="E62" s="43"/>
      <c r="F62" s="77"/>
      <c r="G62" s="43"/>
      <c r="H62" s="43"/>
      <c r="I62" s="32"/>
      <c r="J62" s="71"/>
      <c r="K62" s="36"/>
      <c r="L62" s="36"/>
    </row>
    <row r="63" spans="1:12" s="4" customFormat="1" x14ac:dyDescent="0.2">
      <c r="A63" s="32"/>
      <c r="B63" s="36"/>
      <c r="C63" s="65"/>
      <c r="D63" s="5"/>
      <c r="E63" s="43"/>
      <c r="F63" s="77"/>
      <c r="G63" s="43"/>
      <c r="H63" s="43"/>
      <c r="I63" s="32"/>
      <c r="J63" s="71"/>
      <c r="K63" s="36"/>
      <c r="L63" s="36"/>
    </row>
    <row r="64" spans="1:12" s="4" customFormat="1" x14ac:dyDescent="0.2">
      <c r="A64" s="32"/>
      <c r="B64" s="36"/>
      <c r="C64" s="65"/>
      <c r="D64" s="5"/>
      <c r="E64" s="43"/>
      <c r="F64" s="77"/>
      <c r="G64" s="43"/>
      <c r="H64" s="43"/>
      <c r="I64" s="32"/>
      <c r="J64" s="71"/>
      <c r="K64" s="36"/>
      <c r="L64" s="36"/>
    </row>
  </sheetData>
  <autoFilter ref="A16:J46"/>
  <mergeCells count="6">
    <mergeCell ref="A49:J49"/>
    <mergeCell ref="A50:J51"/>
    <mergeCell ref="D8:I8"/>
    <mergeCell ref="A12:J12"/>
    <mergeCell ref="A13:J13"/>
    <mergeCell ref="A14:J14"/>
  </mergeCells>
  <printOptions horizontalCentered="1"/>
  <pageMargins left="0" right="0" top="0" bottom="0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proveedores 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Wliria</dc:creator>
  <cp:lastModifiedBy>Estefany Paulino Leiba</cp:lastModifiedBy>
  <cp:lastPrinted>2023-06-09T17:49:42Z</cp:lastPrinted>
  <dcterms:created xsi:type="dcterms:W3CDTF">2020-03-04T12:52:03Z</dcterms:created>
  <dcterms:modified xsi:type="dcterms:W3CDTF">2023-06-12T14:35:09Z</dcterms:modified>
</cp:coreProperties>
</file>